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BDE" lockStructure="1"/>
  <bookViews>
    <workbookView xWindow="9585" yWindow="-15" windowWidth="9630" windowHeight="12210"/>
  </bookViews>
  <sheets>
    <sheet name="Adjunct Work Load Calculator" sheetId="2" r:id="rId1"/>
  </sheets>
  <definedNames>
    <definedName name="Calendar_Year_Maximum_Average_Weekly_Work_Hours__27__Not_Exceeded" comment="Locked Cells">'Adjunct Work Load Calculator'!$F$6,'Adjunct Work Load Calculator'!$G$6,'Adjunct Work Load Calculator'!$F$8,'Adjunct Work Load Calculator'!$G$8,'Adjunct Work Load Calculator'!$F$10,'Adjunct Work Load Calculator'!$G$10,'Adjunct Work Load Calculator'!$J$6,'Adjunct Work Load Calculator'!$J$8,'Adjunct Work Load Calculator'!$J$10,'Adjunct Work Load Calculator'!$J$12,'Adjunct Work Load Calculator'!$J$14,'Adjunct Work Load Calculator'!$C$15</definedName>
  </definedNames>
  <calcPr calcId="145621"/>
</workbook>
</file>

<file path=xl/calcChain.xml><?xml version="1.0" encoding="utf-8"?>
<calcChain xmlns="http://schemas.openxmlformats.org/spreadsheetml/2006/main">
  <c r="F6" i="2" l="1"/>
  <c r="G10" i="2" l="1"/>
  <c r="G8" i="2" l="1"/>
  <c r="G6" i="2"/>
  <c r="F10" i="2"/>
  <c r="F8" i="2"/>
  <c r="J8" i="2" l="1"/>
  <c r="J6" i="2"/>
  <c r="J10" i="2"/>
  <c r="J12" i="2" l="1"/>
  <c r="J14" i="2" s="1"/>
  <c r="C15" i="2" s="1"/>
</calcChain>
</file>

<file path=xl/sharedStrings.xml><?xml version="1.0" encoding="utf-8"?>
<sst xmlns="http://schemas.openxmlformats.org/spreadsheetml/2006/main" count="17" uniqueCount="17">
  <si>
    <t>Year</t>
  </si>
  <si>
    <t>Semester/Term</t>
  </si>
  <si>
    <t>Credit Hours Teaching</t>
  </si>
  <si>
    <t>Number of Graduate/Doctoral Students Under Supervision</t>
  </si>
  <si>
    <r>
      <rPr>
        <b/>
        <sz val="10"/>
        <color theme="1"/>
        <rFont val="Calibri"/>
        <family val="2"/>
        <scheme val="minor"/>
      </rPr>
      <t>Weekly Work Hours Other Required Duties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actual hours worked per week performing required duties such as keeping office hours or attending staff meetings</t>
    </r>
  </si>
  <si>
    <r>
      <rPr>
        <b/>
        <sz val="10"/>
        <color theme="1"/>
        <rFont val="Calibri"/>
        <family val="2"/>
        <scheme val="minor"/>
      </rPr>
      <t>Weekly Work Hours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Student Supervision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 xml:space="preserve">actual hours worked per week supervising </t>
    </r>
    <r>
      <rPr>
        <sz val="8"/>
        <color theme="1"/>
        <rFont val="Calibri"/>
        <family val="2"/>
        <scheme val="minor"/>
      </rPr>
      <t>s</t>
    </r>
    <r>
      <rPr>
        <b/>
        <sz val="8"/>
        <color theme="1"/>
        <rFont val="Calibri"/>
        <family val="2"/>
        <scheme val="minor"/>
      </rPr>
      <t>tudents in a non-classroom clinical or laboratory setting</t>
    </r>
  </si>
  <si>
    <t>Average Weekly Work Hours Per Calendar Year</t>
  </si>
  <si>
    <r>
      <t xml:space="preserve">Weekly Work Hours Teaching
</t>
    </r>
    <r>
      <rPr>
        <sz val="10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credit hours * 2.25)</t>
    </r>
  </si>
  <si>
    <r>
      <t xml:space="preserve">Weekly Work Hours Graduate/Doctoral Student Supervision
</t>
    </r>
    <r>
      <rPr>
        <sz val="10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students * 2.25)</t>
    </r>
  </si>
  <si>
    <t>Total Hours For All Engagement Periods</t>
  </si>
  <si>
    <t>calculate the weekly work hours for teaching duties, student supervision and other required duties
enter into the green shaded cells only</t>
  </si>
  <si>
    <r>
      <t xml:space="preserve">Weekly Work Hours per Engagement Period
</t>
    </r>
    <r>
      <rPr>
        <b/>
        <sz val="8"/>
        <color theme="1"/>
        <rFont val="Calibri"/>
        <family val="2"/>
        <scheme val="minor"/>
      </rPr>
      <t>(Semester/Term)</t>
    </r>
  </si>
  <si>
    <r>
      <t xml:space="preserve">Engagement Period
</t>
    </r>
    <r>
      <rPr>
        <b/>
        <sz val="8"/>
        <color theme="1"/>
        <rFont val="Calibri"/>
        <family val="2"/>
        <scheme val="minor"/>
      </rPr>
      <t>(Semester/Term Length in Weeks)</t>
    </r>
  </si>
  <si>
    <t>ADJUNCT FACULTY WORKLOAD CALCULATOR
Worksheet for Calculating Average Weekly Work Hours Per Calendar Year</t>
  </si>
  <si>
    <t>Adjunct Name:</t>
  </si>
  <si>
    <t>Center(s):</t>
  </si>
  <si>
    <t>Course
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</si>
</sst>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1" fillId="0" borderId="12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13" xfId="0" applyFont="1" applyBorder="1" applyProtection="1"/>
    <xf numFmtId="0" fontId="8" fillId="0" borderId="3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4" xfId="0" quotePrefix="1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4" xfId="0" quotePrefix="1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vertical="top"/>
    </xf>
    <xf numFmtId="0" fontId="2" fillId="0" borderId="16" xfId="0" applyFont="1" applyBorder="1" applyAlignment="1" applyProtection="1">
      <alignment horizontal="center"/>
    </xf>
    <xf numFmtId="2" fontId="2" fillId="0" borderId="1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quotePrefix="1" applyFont="1" applyBorder="1" applyAlignment="1" applyProtection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2" fontId="2" fillId="0" borderId="14" xfId="0" applyNumberFormat="1" applyFont="1" applyBorder="1" applyAlignment="1" applyProtection="1">
      <alignment horizontal="center" vertical="center"/>
    </xf>
    <xf numFmtId="0" fontId="0" fillId="0" borderId="1" xfId="0" applyBorder="1" applyProtection="1"/>
    <xf numFmtId="0" fontId="2" fillId="0" borderId="20" xfId="0" applyFont="1" applyBorder="1" applyAlignment="1" applyProtection="1">
      <alignment horizontal="center"/>
    </xf>
    <xf numFmtId="2" fontId="2" fillId="0" borderId="21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Protection="1"/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2" fontId="5" fillId="2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12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center"/>
    </xf>
    <xf numFmtId="2" fontId="0" fillId="0" borderId="13" xfId="0" applyNumberFormat="1" applyFont="1" applyBorder="1" applyProtection="1"/>
    <xf numFmtId="0" fontId="0" fillId="2" borderId="7" xfId="0" applyFont="1" applyFill="1" applyBorder="1" applyProtection="1"/>
    <xf numFmtId="0" fontId="0" fillId="2" borderId="8" xfId="0" applyFont="1" applyFill="1" applyBorder="1" applyProtection="1"/>
    <xf numFmtId="2" fontId="5" fillId="2" borderId="10" xfId="0" applyNumberFormat="1" applyFont="1" applyFill="1" applyBorder="1" applyAlignment="1" applyProtection="1">
      <alignment horizontal="center" vertical="center"/>
    </xf>
    <xf numFmtId="0" fontId="6" fillId="4" borderId="3" xfId="0" applyFont="1" applyFill="1" applyBorder="1" applyProtection="1"/>
    <xf numFmtId="0" fontId="4" fillId="4" borderId="4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1" fillId="0" borderId="0" xfId="0" applyFont="1" applyProtection="1"/>
    <xf numFmtId="0" fontId="3" fillId="0" borderId="0" xfId="0" applyFont="1" applyAlignment="1" applyProtection="1">
      <alignment vertical="center"/>
    </xf>
    <xf numFmtId="2" fontId="1" fillId="0" borderId="0" xfId="0" applyNumberFormat="1" applyFont="1" applyProtection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E19" sqref="E19"/>
    </sheetView>
  </sheetViews>
  <sheetFormatPr defaultColWidth="8.85546875" defaultRowHeight="15" x14ac:dyDescent="0.25"/>
  <cols>
    <col min="1" max="1" width="13.7109375" style="1" customWidth="1"/>
    <col min="2" max="2" width="9.42578125" style="1" customWidth="1"/>
    <col min="3" max="3" width="16.5703125" style="1" customWidth="1"/>
    <col min="4" max="4" width="10.85546875" style="1" bestFit="1" customWidth="1"/>
    <col min="5" max="5" width="15.85546875" style="1" bestFit="1" customWidth="1"/>
    <col min="6" max="6" width="16.7109375" style="1" customWidth="1"/>
    <col min="7" max="7" width="16.85546875" style="1" bestFit="1" customWidth="1"/>
    <col min="8" max="8" width="25.85546875" style="1" customWidth="1"/>
    <col min="9" max="9" width="22.85546875" style="1" customWidth="1"/>
    <col min="10" max="10" width="20" style="1" bestFit="1" customWidth="1"/>
    <col min="11" max="16384" width="8.85546875" style="1"/>
  </cols>
  <sheetData>
    <row r="1" spans="1:10" x14ac:dyDescent="0.25">
      <c r="A1" s="57" t="s">
        <v>13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ht="40.15" customHeight="1" thickBot="1" x14ac:dyDescent="0.3">
      <c r="A2" s="60"/>
      <c r="B2" s="61"/>
      <c r="C2" s="61"/>
      <c r="D2" s="61"/>
      <c r="E2" s="61"/>
      <c r="F2" s="61"/>
      <c r="G2" s="61"/>
      <c r="H2" s="61"/>
      <c r="I2" s="61"/>
      <c r="J2" s="62"/>
    </row>
    <row r="3" spans="1:10" ht="27.6" customHeight="1" thickBot="1" x14ac:dyDescent="0.3">
      <c r="A3" s="63" t="s">
        <v>10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5.75" thickBot="1" x14ac:dyDescent="0.3">
      <c r="A4" s="2"/>
      <c r="B4" s="3"/>
      <c r="C4" s="4"/>
      <c r="D4" s="3"/>
      <c r="E4" s="3"/>
      <c r="F4" s="3"/>
      <c r="G4" s="3"/>
      <c r="H4" s="3"/>
      <c r="I4" s="3"/>
      <c r="J4" s="5"/>
    </row>
    <row r="5" spans="1:10" s="12" customFormat="1" ht="71.45" customHeight="1" thickBot="1" x14ac:dyDescent="0.3">
      <c r="A5" s="6" t="s">
        <v>1</v>
      </c>
      <c r="B5" s="7" t="s">
        <v>0</v>
      </c>
      <c r="C5" s="7" t="s">
        <v>12</v>
      </c>
      <c r="D5" s="7" t="s">
        <v>2</v>
      </c>
      <c r="E5" s="7" t="s">
        <v>3</v>
      </c>
      <c r="F5" s="8" t="s">
        <v>7</v>
      </c>
      <c r="G5" s="7" t="s">
        <v>8</v>
      </c>
      <c r="H5" s="9" t="s">
        <v>5</v>
      </c>
      <c r="I5" s="10" t="s">
        <v>4</v>
      </c>
      <c r="J5" s="11" t="s">
        <v>11</v>
      </c>
    </row>
    <row r="6" spans="1:10" x14ac:dyDescent="0.25">
      <c r="A6" s="49"/>
      <c r="B6" s="43"/>
      <c r="C6" s="43"/>
      <c r="D6" s="44">
        <v>0</v>
      </c>
      <c r="E6" s="44">
        <v>0</v>
      </c>
      <c r="F6" s="13">
        <f>(D6*2.25)</f>
        <v>0</v>
      </c>
      <c r="G6" s="13">
        <f>E6*2.25</f>
        <v>0</v>
      </c>
      <c r="H6" s="44">
        <v>0</v>
      </c>
      <c r="I6" s="44">
        <v>0</v>
      </c>
      <c r="J6" s="14">
        <f>(F6*C6)+(G6*C6)+(H6*C6)+(I6*C6)</f>
        <v>0</v>
      </c>
    </row>
    <row r="7" spans="1:10" x14ac:dyDescent="0.25">
      <c r="A7" s="15"/>
      <c r="B7" s="16"/>
      <c r="C7" s="16"/>
      <c r="D7" s="17"/>
      <c r="E7" s="17"/>
      <c r="F7" s="18"/>
      <c r="G7" s="18"/>
      <c r="H7" s="17"/>
      <c r="I7" s="18"/>
      <c r="J7" s="19"/>
    </row>
    <row r="8" spans="1:10" s="22" customFormat="1" x14ac:dyDescent="0.25">
      <c r="A8" s="50"/>
      <c r="B8" s="45"/>
      <c r="C8" s="45"/>
      <c r="D8" s="46">
        <v>0</v>
      </c>
      <c r="E8" s="46">
        <v>0</v>
      </c>
      <c r="F8" s="20">
        <f>(D8*2.25)</f>
        <v>0</v>
      </c>
      <c r="G8" s="20">
        <f>E8*2.25</f>
        <v>0</v>
      </c>
      <c r="H8" s="46">
        <v>0</v>
      </c>
      <c r="I8" s="46">
        <v>0</v>
      </c>
      <c r="J8" s="21">
        <f>(F8*C8)+(G8*C8)+(H8*C8)+(I8*C8)</f>
        <v>0</v>
      </c>
    </row>
    <row r="9" spans="1:10" x14ac:dyDescent="0.25">
      <c r="A9" s="15"/>
      <c r="B9" s="16"/>
      <c r="C9" s="16"/>
      <c r="D9" s="17"/>
      <c r="E9" s="17"/>
      <c r="F9" s="18"/>
      <c r="G9" s="18"/>
      <c r="H9" s="17"/>
      <c r="I9" s="18"/>
      <c r="J9" s="19"/>
    </row>
    <row r="10" spans="1:10" s="22" customFormat="1" thickBot="1" x14ac:dyDescent="0.35">
      <c r="A10" s="51"/>
      <c r="B10" s="47"/>
      <c r="C10" s="47"/>
      <c r="D10" s="48">
        <v>0</v>
      </c>
      <c r="E10" s="48">
        <v>0</v>
      </c>
      <c r="F10" s="23">
        <f>(D10*2.25)</f>
        <v>0</v>
      </c>
      <c r="G10" s="23">
        <f>E10*2.25</f>
        <v>0</v>
      </c>
      <c r="H10" s="48">
        <v>0</v>
      </c>
      <c r="I10" s="48">
        <v>0</v>
      </c>
      <c r="J10" s="24">
        <f>(F10*C10)+(G10*C10)+(H10*C10)+(I10*C10)</f>
        <v>0</v>
      </c>
    </row>
    <row r="11" spans="1:10" thickBot="1" x14ac:dyDescent="0.35">
      <c r="A11" s="2"/>
      <c r="B11" s="3"/>
      <c r="C11" s="4"/>
      <c r="D11" s="3"/>
      <c r="E11" s="3"/>
      <c r="F11" s="3"/>
      <c r="G11" s="3"/>
      <c r="H11" s="3"/>
      <c r="I11" s="3"/>
      <c r="J11" s="25"/>
    </row>
    <row r="12" spans="1:10" s="29" customFormat="1" ht="15.75" thickBot="1" x14ac:dyDescent="0.3">
      <c r="A12" s="26"/>
      <c r="B12" s="27"/>
      <c r="C12" s="66" t="s">
        <v>9</v>
      </c>
      <c r="D12" s="66"/>
      <c r="E12" s="66"/>
      <c r="F12" s="66"/>
      <c r="G12" s="66"/>
      <c r="H12" s="66"/>
      <c r="I12" s="66"/>
      <c r="J12" s="28">
        <f>J6+J8+J10</f>
        <v>0</v>
      </c>
    </row>
    <row r="13" spans="1:10" s="29" customFormat="1" ht="15.75" thickBot="1" x14ac:dyDescent="0.3">
      <c r="A13" s="30"/>
      <c r="B13" s="31"/>
      <c r="C13" s="32"/>
      <c r="D13" s="31"/>
      <c r="E13" s="31"/>
      <c r="F13" s="31"/>
      <c r="G13" s="31"/>
      <c r="H13" s="31"/>
      <c r="I13" s="31"/>
      <c r="J13" s="33"/>
    </row>
    <row r="14" spans="1:10" s="29" customFormat="1" ht="15.75" thickBot="1" x14ac:dyDescent="0.3">
      <c r="A14" s="34"/>
      <c r="B14" s="35"/>
      <c r="C14" s="69" t="s">
        <v>6</v>
      </c>
      <c r="D14" s="69"/>
      <c r="E14" s="69"/>
      <c r="F14" s="69"/>
      <c r="G14" s="69"/>
      <c r="H14" s="69"/>
      <c r="I14" s="70"/>
      <c r="J14" s="36">
        <f>J12/52</f>
        <v>0</v>
      </c>
    </row>
    <row r="15" spans="1:10" s="29" customFormat="1" ht="15.75" thickBot="1" x14ac:dyDescent="0.3">
      <c r="A15" s="37"/>
      <c r="B15" s="38"/>
      <c r="C15" s="68" t="str">
        <f>IF(J14&gt;27,"Calendar Year Maximum Average Weekly Work Hours (27) Exceeded","Calendar Year Maximum Average Weekly Work Hours (27) Not Exceeded")</f>
        <v>Calendar Year Maximum Average Weekly Work Hours (27) Not Exceeded</v>
      </c>
      <c r="D15" s="68"/>
      <c r="E15" s="68"/>
      <c r="F15" s="68"/>
      <c r="G15" s="68"/>
      <c r="H15" s="68"/>
      <c r="I15" s="68"/>
      <c r="J15" s="39"/>
    </row>
    <row r="16" spans="1:10" ht="15.6" x14ac:dyDescent="0.3">
      <c r="A16" s="40"/>
      <c r="B16" s="41"/>
      <c r="C16" s="41"/>
      <c r="D16" s="41"/>
      <c r="E16" s="41"/>
      <c r="F16" s="41"/>
      <c r="G16" s="41"/>
      <c r="J16" s="42"/>
    </row>
    <row r="17" spans="1:10" ht="14.45" x14ac:dyDescent="0.3">
      <c r="A17" s="52" t="s">
        <v>14</v>
      </c>
      <c r="B17" s="67"/>
      <c r="C17" s="67"/>
      <c r="D17" s="67"/>
      <c r="E17" s="67"/>
      <c r="F17" s="40"/>
      <c r="G17" s="40"/>
      <c r="H17" s="40"/>
      <c r="I17" s="40"/>
      <c r="J17" s="40"/>
    </row>
    <row r="18" spans="1:10" ht="14.45" x14ac:dyDescent="0.3">
      <c r="A18" s="52" t="s">
        <v>15</v>
      </c>
      <c r="B18" s="67"/>
      <c r="C18" s="67"/>
      <c r="D18" s="67"/>
      <c r="E18" s="67"/>
    </row>
    <row r="19" spans="1:10" ht="28.9" x14ac:dyDescent="0.3">
      <c r="A19" s="55" t="s">
        <v>16</v>
      </c>
      <c r="B19" s="56"/>
      <c r="C19" s="56"/>
      <c r="D19" s="56"/>
      <c r="E19" s="56"/>
      <c r="F19" s="54"/>
      <c r="G19" s="54"/>
      <c r="H19" s="54"/>
      <c r="I19" s="54"/>
      <c r="J19" s="54"/>
    </row>
    <row r="20" spans="1:10" ht="14.45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</row>
    <row r="21" spans="1:10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14.4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14.45" x14ac:dyDescent="0.3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14.45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</row>
    <row r="25" spans="1:10" ht="14.4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</row>
    <row r="26" spans="1:10" ht="14.45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0" ht="14.45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10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</row>
  </sheetData>
  <sheetProtection password="E41E" sheet="1" objects="1" scenarios="1" selectLockedCells="1"/>
  <mergeCells count="7">
    <mergeCell ref="A1:J2"/>
    <mergeCell ref="A3:J3"/>
    <mergeCell ref="C12:I12"/>
    <mergeCell ref="B17:E17"/>
    <mergeCell ref="B18:E18"/>
    <mergeCell ref="C15:I15"/>
    <mergeCell ref="C14:I14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Adjunct Work Load Calculator</vt:lpstr>
      <vt:lpstr>Calendar_Year_Maximum_Average_Weekly_Work_Hours__27__Not_Exceeded</vt:lpstr>
    </vt:vector>
  </TitlesOfParts>
  <Company>Nova Southeastern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Emery</dc:creator>
  <cp:lastModifiedBy>Patricia Shim</cp:lastModifiedBy>
  <cp:lastPrinted>2014-07-10T20:35:14Z</cp:lastPrinted>
  <dcterms:created xsi:type="dcterms:W3CDTF">2014-05-07T14:00:25Z</dcterms:created>
  <dcterms:modified xsi:type="dcterms:W3CDTF">2014-07-11T12:21:37Z</dcterms:modified>
</cp:coreProperties>
</file>