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codeName="ThisWorkbook" defaultThemeVersion="124226"/>
  <mc:AlternateContent xmlns:mc="http://schemas.openxmlformats.org/markup-compatibility/2006">
    <mc:Choice Requires="x15">
      <x15ac:absPath xmlns:x15ac="http://schemas.microsoft.com/office/spreadsheetml/2010/11/ac" url="P:\FORMS FOR OHR WEBSITE\"/>
    </mc:Choice>
  </mc:AlternateContent>
  <xr:revisionPtr revIDLastSave="0" documentId="8_{5BCF0C9D-9F21-4D87-B2E5-B27C09665A70}" xr6:coauthVersionLast="47" xr6:coauthVersionMax="47" xr10:uidLastSave="{00000000-0000-0000-0000-000000000000}"/>
  <workbookProtection workbookPassword="E69A" lockStructure="1"/>
  <bookViews>
    <workbookView xWindow="735" yWindow="600" windowWidth="28065" windowHeight="15600" xr2:uid="{00000000-000D-0000-FFFF-FFFF00000000}"/>
  </bookViews>
  <sheets>
    <sheet name="Blank PFT Form" sheetId="1" r:id="rId1"/>
    <sheet name="Sheet4" sheetId="4" r:id="rId2"/>
    <sheet name="Sheet5" sheetId="5" r:id="rId3"/>
    <sheet name="Sheet6" sheetId="6" r:id="rId4"/>
    <sheet name="Sheet7" sheetId="7" r:id="rId5"/>
    <sheet name="Sheet8" sheetId="8" r:id="rId6"/>
  </sheets>
  <definedNames>
    <definedName name="_xlnm.Print_Area" localSheetId="0">'Blank PFT Form'!$B$1:$R$165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6" i="1" l="1"/>
  <c r="B153" i="1" l="1"/>
  <c r="B99" i="1"/>
  <c r="K39" i="1" l="1"/>
  <c r="K38" i="1"/>
  <c r="K37" i="1"/>
  <c r="K36" i="1"/>
  <c r="K35" i="1"/>
  <c r="K34" i="1"/>
  <c r="K33" i="1"/>
  <c r="K32" i="1"/>
  <c r="K31" i="1"/>
  <c r="K30" i="1"/>
  <c r="K29" i="1"/>
  <c r="K28" i="1"/>
  <c r="K27" i="1"/>
  <c r="K26" i="1"/>
  <c r="K25" i="1"/>
  <c r="K24" i="1"/>
  <c r="K23" i="1"/>
  <c r="K22" i="1"/>
  <c r="K21" i="1"/>
  <c r="K20" i="1"/>
  <c r="K19" i="1"/>
  <c r="K18" i="1"/>
  <c r="K17" i="1"/>
  <c r="K72" i="1" s="1"/>
  <c r="K16" i="1"/>
  <c r="K15" i="1"/>
  <c r="K14" i="1"/>
  <c r="R72" i="1" l="1"/>
  <c r="P72" i="1"/>
  <c r="E64" i="1"/>
  <c r="E63" i="1"/>
  <c r="E117" i="1" s="1"/>
  <c r="I94" i="1"/>
  <c r="I93" i="1"/>
  <c r="I92" i="1"/>
  <c r="I91" i="1"/>
  <c r="I90" i="1"/>
  <c r="I89" i="1"/>
  <c r="I88" i="1"/>
  <c r="I87" i="1"/>
  <c r="I86" i="1"/>
  <c r="I85" i="1"/>
  <c r="I84" i="1"/>
  <c r="I83" i="1"/>
  <c r="I82" i="1"/>
  <c r="I81" i="1"/>
  <c r="I80" i="1"/>
  <c r="I79" i="1"/>
  <c r="I78" i="1"/>
  <c r="I77" i="1"/>
  <c r="I76" i="1"/>
  <c r="I75" i="1"/>
  <c r="I74" i="1"/>
  <c r="I73" i="1"/>
  <c r="I72" i="1"/>
  <c r="I71" i="1"/>
  <c r="I70" i="1"/>
  <c r="I69" i="1"/>
  <c r="E94" i="1"/>
  <c r="E93" i="1"/>
  <c r="E92" i="1"/>
  <c r="E91" i="1"/>
  <c r="E90" i="1"/>
  <c r="E89" i="1"/>
  <c r="E88" i="1"/>
  <c r="E87" i="1"/>
  <c r="E86" i="1"/>
  <c r="E85" i="1"/>
  <c r="E84" i="1"/>
  <c r="E83" i="1"/>
  <c r="E82" i="1"/>
  <c r="E81" i="1"/>
  <c r="E80" i="1"/>
  <c r="E79" i="1"/>
  <c r="E78" i="1"/>
  <c r="E77" i="1"/>
  <c r="E76" i="1"/>
  <c r="E75" i="1"/>
  <c r="E74" i="1"/>
  <c r="E73" i="1"/>
  <c r="E72" i="1"/>
  <c r="E71" i="1"/>
  <c r="E70" i="1"/>
  <c r="E69" i="1"/>
  <c r="K69" i="1"/>
  <c r="R39" i="1"/>
  <c r="P39" i="1" s="1"/>
  <c r="P148" i="1" s="1"/>
  <c r="O39" i="1"/>
  <c r="N39" i="1" s="1"/>
  <c r="N148" i="1" s="1"/>
  <c r="R38" i="1"/>
  <c r="Q38" i="1" s="1"/>
  <c r="Q147" i="1" s="1"/>
  <c r="O38" i="1"/>
  <c r="R36" i="1"/>
  <c r="Q36" i="1" s="1"/>
  <c r="Q145" i="1" s="1"/>
  <c r="O36" i="1"/>
  <c r="N36" i="1" s="1"/>
  <c r="N145" i="1" s="1"/>
  <c r="R35" i="1"/>
  <c r="Q35" i="1" s="1"/>
  <c r="Q144" i="1" s="1"/>
  <c r="O35" i="1"/>
  <c r="N35" i="1" s="1"/>
  <c r="N144" i="1" s="1"/>
  <c r="R34" i="1"/>
  <c r="Q34" i="1" s="1"/>
  <c r="Q143" i="1" s="1"/>
  <c r="O34" i="1"/>
  <c r="M34" i="1" s="1"/>
  <c r="R33" i="1"/>
  <c r="Q33" i="1" s="1"/>
  <c r="Q142" i="1" s="1"/>
  <c r="O33" i="1"/>
  <c r="N33" i="1" s="1"/>
  <c r="N142" i="1" s="1"/>
  <c r="R32" i="1"/>
  <c r="R141" i="1" s="1"/>
  <c r="O32" i="1"/>
  <c r="N32" i="1" s="1"/>
  <c r="N141" i="1" s="1"/>
  <c r="R31" i="1"/>
  <c r="P31" i="1" s="1"/>
  <c r="O31" i="1"/>
  <c r="N31" i="1" s="1"/>
  <c r="R30" i="1"/>
  <c r="P30" i="1" s="1"/>
  <c r="O30" i="1"/>
  <c r="N30" i="1" s="1"/>
  <c r="R29" i="1"/>
  <c r="Q29" i="1" s="1"/>
  <c r="O29" i="1"/>
  <c r="N29" i="1" s="1"/>
  <c r="R28" i="1"/>
  <c r="Q28" i="1" s="1"/>
  <c r="O28" i="1"/>
  <c r="N28" i="1" s="1"/>
  <c r="R27" i="1"/>
  <c r="Q27" i="1" s="1"/>
  <c r="O27" i="1"/>
  <c r="N27" i="1" s="1"/>
  <c r="R26" i="1"/>
  <c r="Q26" i="1" s="1"/>
  <c r="O26" i="1"/>
  <c r="N26" i="1" s="1"/>
  <c r="R25" i="1"/>
  <c r="Q25" i="1" s="1"/>
  <c r="O25" i="1"/>
  <c r="N25" i="1" s="1"/>
  <c r="R24" i="1"/>
  <c r="Q24" i="1" s="1"/>
  <c r="O24" i="1"/>
  <c r="N24" i="1" s="1"/>
  <c r="R23" i="1"/>
  <c r="Q23" i="1" s="1"/>
  <c r="O23" i="1"/>
  <c r="N23" i="1" s="1"/>
  <c r="R22" i="1"/>
  <c r="Q22" i="1" s="1"/>
  <c r="O22" i="1"/>
  <c r="N22" i="1" s="1"/>
  <c r="R21" i="1"/>
  <c r="Q21" i="1" s="1"/>
  <c r="O21" i="1"/>
  <c r="N21" i="1" s="1"/>
  <c r="R20" i="1"/>
  <c r="Q20" i="1" s="1"/>
  <c r="O20" i="1"/>
  <c r="N20" i="1" s="1"/>
  <c r="R19" i="1"/>
  <c r="Q19" i="1" s="1"/>
  <c r="O19" i="1"/>
  <c r="N19" i="1" s="1"/>
  <c r="R18" i="1"/>
  <c r="Q18" i="1" s="1"/>
  <c r="O18" i="1"/>
  <c r="N18" i="1" s="1"/>
  <c r="R17" i="1"/>
  <c r="Q17" i="1" s="1"/>
  <c r="O17" i="1"/>
  <c r="N17" i="1" s="1"/>
  <c r="N72" i="1" s="1"/>
  <c r="R16" i="1"/>
  <c r="O16" i="1"/>
  <c r="R14" i="1"/>
  <c r="Q14" i="1" s="1"/>
  <c r="O14" i="1"/>
  <c r="N14" i="1" s="1"/>
  <c r="R15" i="1"/>
  <c r="P15" i="1" s="1"/>
  <c r="O15" i="1"/>
  <c r="M15" i="1" s="1"/>
  <c r="E140" i="1"/>
  <c r="E139" i="1"/>
  <c r="I136" i="1"/>
  <c r="E126" i="1"/>
  <c r="I125" i="1"/>
  <c r="I124" i="1"/>
  <c r="R165" i="1"/>
  <c r="H155" i="1"/>
  <c r="B152" i="1"/>
  <c r="C123" i="1"/>
  <c r="G123" i="1" s="1"/>
  <c r="E123" i="1"/>
  <c r="I123" i="1"/>
  <c r="C124" i="1"/>
  <c r="G124" i="1" s="1"/>
  <c r="C125" i="1"/>
  <c r="G125" i="1" s="1"/>
  <c r="C126" i="1"/>
  <c r="G126" i="1" s="1"/>
  <c r="I126" i="1"/>
  <c r="C127" i="1"/>
  <c r="G127" i="1" s="1"/>
  <c r="I127" i="1"/>
  <c r="C128" i="1"/>
  <c r="G128" i="1" s="1"/>
  <c r="I128" i="1"/>
  <c r="C129" i="1"/>
  <c r="G129" i="1" s="1"/>
  <c r="I129" i="1"/>
  <c r="E129" i="1"/>
  <c r="C130" i="1"/>
  <c r="I130" i="1"/>
  <c r="E130" i="1"/>
  <c r="C131" i="1"/>
  <c r="G131" i="1" s="1"/>
  <c r="I131" i="1"/>
  <c r="C132" i="1"/>
  <c r="G132" i="1" s="1"/>
  <c r="I132" i="1"/>
  <c r="C133" i="1"/>
  <c r="G133" i="1" s="1"/>
  <c r="I133" i="1"/>
  <c r="E133" i="1"/>
  <c r="C134" i="1"/>
  <c r="G134" i="1" s="1"/>
  <c r="I134" i="1"/>
  <c r="E134" i="1"/>
  <c r="C135" i="1"/>
  <c r="G135" i="1" s="1"/>
  <c r="I135" i="1"/>
  <c r="C136" i="1"/>
  <c r="G136" i="1" s="1"/>
  <c r="C137" i="1"/>
  <c r="G137" i="1" s="1"/>
  <c r="I137" i="1"/>
  <c r="E137" i="1"/>
  <c r="C138" i="1"/>
  <c r="G138" i="1" s="1"/>
  <c r="I138" i="1"/>
  <c r="C139" i="1"/>
  <c r="G139" i="1" s="1"/>
  <c r="C140" i="1"/>
  <c r="G140" i="1" s="1"/>
  <c r="C141" i="1"/>
  <c r="G141" i="1" s="1"/>
  <c r="I141" i="1"/>
  <c r="E141" i="1"/>
  <c r="C142" i="1"/>
  <c r="G142" i="1" s="1"/>
  <c r="I142" i="1"/>
  <c r="E142" i="1"/>
  <c r="K142" i="1" s="1"/>
  <c r="C143" i="1"/>
  <c r="I143" i="1"/>
  <c r="E143" i="1"/>
  <c r="C144" i="1"/>
  <c r="G144" i="1" s="1"/>
  <c r="I144" i="1"/>
  <c r="E144" i="1"/>
  <c r="E122" i="1"/>
  <c r="I122" i="1"/>
  <c r="C145" i="1"/>
  <c r="G145" i="1" s="1"/>
  <c r="I145" i="1"/>
  <c r="E145" i="1"/>
  <c r="C146" i="1"/>
  <c r="G146" i="1" s="1"/>
  <c r="I146" i="1"/>
  <c r="E146" i="1"/>
  <c r="C147" i="1"/>
  <c r="I147" i="1"/>
  <c r="E147" i="1"/>
  <c r="C148" i="1"/>
  <c r="G148" i="1" s="1"/>
  <c r="I148" i="1"/>
  <c r="E148" i="1"/>
  <c r="I149" i="1"/>
  <c r="E149" i="1"/>
  <c r="D149" i="1"/>
  <c r="H149" i="1" s="1"/>
  <c r="C149" i="1"/>
  <c r="G149" i="1" s="1"/>
  <c r="B149" i="1"/>
  <c r="D148" i="1"/>
  <c r="H148" i="1" s="1"/>
  <c r="B148" i="1"/>
  <c r="D147" i="1"/>
  <c r="H147" i="1" s="1"/>
  <c r="B147" i="1"/>
  <c r="D146" i="1"/>
  <c r="H146" i="1" s="1"/>
  <c r="B146" i="1"/>
  <c r="D145" i="1"/>
  <c r="H145" i="1" s="1"/>
  <c r="B145" i="1"/>
  <c r="D144" i="1"/>
  <c r="H144" i="1" s="1"/>
  <c r="B144" i="1"/>
  <c r="D143" i="1"/>
  <c r="H143" i="1" s="1"/>
  <c r="B143" i="1"/>
  <c r="D142" i="1"/>
  <c r="H142" i="1" s="1"/>
  <c r="B142" i="1"/>
  <c r="D141" i="1"/>
  <c r="H141" i="1" s="1"/>
  <c r="B141" i="1"/>
  <c r="D140" i="1"/>
  <c r="H140" i="1" s="1"/>
  <c r="B140" i="1"/>
  <c r="D139" i="1"/>
  <c r="H139" i="1" s="1"/>
  <c r="B139" i="1"/>
  <c r="D138" i="1"/>
  <c r="H138" i="1" s="1"/>
  <c r="B138" i="1"/>
  <c r="D137" i="1"/>
  <c r="H137" i="1" s="1"/>
  <c r="B137" i="1"/>
  <c r="D136" i="1"/>
  <c r="H136" i="1" s="1"/>
  <c r="B136" i="1"/>
  <c r="D135" i="1"/>
  <c r="H135" i="1" s="1"/>
  <c r="B135" i="1"/>
  <c r="D134" i="1"/>
  <c r="H134" i="1" s="1"/>
  <c r="B134" i="1"/>
  <c r="D133" i="1"/>
  <c r="H133" i="1" s="1"/>
  <c r="B133" i="1"/>
  <c r="D132" i="1"/>
  <c r="H132" i="1" s="1"/>
  <c r="B132" i="1"/>
  <c r="D131" i="1"/>
  <c r="H131" i="1" s="1"/>
  <c r="B131" i="1"/>
  <c r="D130" i="1"/>
  <c r="H130" i="1" s="1"/>
  <c r="B130" i="1"/>
  <c r="D129" i="1"/>
  <c r="H129" i="1" s="1"/>
  <c r="B129" i="1"/>
  <c r="D128" i="1"/>
  <c r="H128" i="1" s="1"/>
  <c r="B128" i="1"/>
  <c r="D127" i="1"/>
  <c r="H127" i="1" s="1"/>
  <c r="B127" i="1"/>
  <c r="D126" i="1"/>
  <c r="H126" i="1" s="1"/>
  <c r="B126" i="1"/>
  <c r="D125" i="1"/>
  <c r="H125" i="1" s="1"/>
  <c r="B125" i="1"/>
  <c r="D124" i="1"/>
  <c r="H124" i="1" s="1"/>
  <c r="B124" i="1"/>
  <c r="D123" i="1"/>
  <c r="H123" i="1" s="1"/>
  <c r="B123" i="1"/>
  <c r="D122" i="1"/>
  <c r="H122" i="1" s="1"/>
  <c r="C122" i="1"/>
  <c r="G122" i="1" s="1"/>
  <c r="B122" i="1"/>
  <c r="E118" i="1"/>
  <c r="E62" i="1"/>
  <c r="E116" i="1" s="1"/>
  <c r="D113" i="1"/>
  <c r="H101" i="1"/>
  <c r="R110" i="1"/>
  <c r="B98" i="1"/>
  <c r="R148" i="1"/>
  <c r="K94" i="1"/>
  <c r="K91" i="1"/>
  <c r="K84" i="1"/>
  <c r="K83" i="1"/>
  <c r="Q83" i="1" s="1"/>
  <c r="G14" i="1"/>
  <c r="G69" i="1" s="1"/>
  <c r="C69" i="1"/>
  <c r="G15" i="1"/>
  <c r="G70" i="1" s="1"/>
  <c r="G16" i="1"/>
  <c r="G71" i="1" s="1"/>
  <c r="H32" i="1"/>
  <c r="H87" i="1" s="1"/>
  <c r="H31" i="1"/>
  <c r="H86" i="1" s="1"/>
  <c r="H30" i="1"/>
  <c r="H85" i="1" s="1"/>
  <c r="H29" i="1"/>
  <c r="H84" i="1" s="1"/>
  <c r="H28" i="1"/>
  <c r="H83" i="1" s="1"/>
  <c r="H27" i="1"/>
  <c r="H82" i="1" s="1"/>
  <c r="H26" i="1"/>
  <c r="H81" i="1" s="1"/>
  <c r="H25" i="1"/>
  <c r="H80" i="1" s="1"/>
  <c r="H24" i="1"/>
  <c r="H79" i="1" s="1"/>
  <c r="H23" i="1"/>
  <c r="H78" i="1" s="1"/>
  <c r="H22" i="1"/>
  <c r="H77" i="1" s="1"/>
  <c r="H21" i="1"/>
  <c r="H76" i="1" s="1"/>
  <c r="H20" i="1"/>
  <c r="H75" i="1" s="1"/>
  <c r="H19" i="1"/>
  <c r="H74" i="1" s="1"/>
  <c r="H18" i="1"/>
  <c r="H73" i="1" s="1"/>
  <c r="H17" i="1"/>
  <c r="H72" i="1" s="1"/>
  <c r="H16" i="1"/>
  <c r="H71" i="1" s="1"/>
  <c r="H15" i="1"/>
  <c r="H70" i="1" s="1"/>
  <c r="H14" i="1"/>
  <c r="H69" i="1" s="1"/>
  <c r="H39" i="1"/>
  <c r="H94" i="1" s="1"/>
  <c r="H38" i="1"/>
  <c r="H93" i="1" s="1"/>
  <c r="H37" i="1"/>
  <c r="H92" i="1" s="1"/>
  <c r="H91" i="1"/>
  <c r="H35" i="1"/>
  <c r="H90" i="1" s="1"/>
  <c r="H34" i="1"/>
  <c r="H89" i="1" s="1"/>
  <c r="H33" i="1"/>
  <c r="H88" i="1"/>
  <c r="G39" i="1"/>
  <c r="G94" i="1" s="1"/>
  <c r="G38" i="1"/>
  <c r="G93" i="1" s="1"/>
  <c r="G37" i="1"/>
  <c r="G92" i="1" s="1"/>
  <c r="G36" i="1"/>
  <c r="G91" i="1" s="1"/>
  <c r="G35" i="1"/>
  <c r="G90" i="1" s="1"/>
  <c r="G34" i="1"/>
  <c r="G89" i="1" s="1"/>
  <c r="G33" i="1"/>
  <c r="G88" i="1" s="1"/>
  <c r="G32" i="1"/>
  <c r="G87" i="1" s="1"/>
  <c r="G31" i="1"/>
  <c r="G86" i="1" s="1"/>
  <c r="G30" i="1"/>
  <c r="G85" i="1"/>
  <c r="G29" i="1"/>
  <c r="G84" i="1" s="1"/>
  <c r="G28" i="1"/>
  <c r="G83" i="1" s="1"/>
  <c r="G27" i="1"/>
  <c r="G82" i="1" s="1"/>
  <c r="G26" i="1"/>
  <c r="G81" i="1" s="1"/>
  <c r="G25" i="1"/>
  <c r="G80" i="1" s="1"/>
  <c r="G24" i="1"/>
  <c r="G79" i="1" s="1"/>
  <c r="G23" i="1"/>
  <c r="G78" i="1" s="1"/>
  <c r="G22" i="1"/>
  <c r="G77" i="1" s="1"/>
  <c r="G21" i="1"/>
  <c r="G76" i="1" s="1"/>
  <c r="G20" i="1"/>
  <c r="G75" i="1" s="1"/>
  <c r="G19" i="1"/>
  <c r="G74" i="1" s="1"/>
  <c r="G18" i="1"/>
  <c r="G73" i="1" s="1"/>
  <c r="G17" i="1"/>
  <c r="G72" i="1" s="1"/>
  <c r="B69" i="1"/>
  <c r="D69" i="1"/>
  <c r="B70" i="1"/>
  <c r="C70" i="1"/>
  <c r="D70" i="1"/>
  <c r="D86" i="1"/>
  <c r="D85" i="1"/>
  <c r="D84" i="1"/>
  <c r="D83" i="1"/>
  <c r="D82" i="1"/>
  <c r="D81" i="1"/>
  <c r="D79" i="1"/>
  <c r="D78" i="1"/>
  <c r="D76" i="1"/>
  <c r="D75" i="1"/>
  <c r="D73" i="1"/>
  <c r="D72" i="1"/>
  <c r="D71" i="1"/>
  <c r="C86" i="1"/>
  <c r="C85" i="1"/>
  <c r="C84" i="1"/>
  <c r="C83" i="1"/>
  <c r="C82" i="1"/>
  <c r="C81" i="1"/>
  <c r="C79" i="1"/>
  <c r="C78" i="1"/>
  <c r="C76" i="1"/>
  <c r="C75" i="1"/>
  <c r="C73" i="1"/>
  <c r="C72" i="1"/>
  <c r="C71" i="1"/>
  <c r="B9" i="1"/>
  <c r="C91" i="1"/>
  <c r="E68" i="1"/>
  <c r="I68" i="1"/>
  <c r="D94" i="1"/>
  <c r="D93" i="1"/>
  <c r="D92" i="1"/>
  <c r="D91" i="1"/>
  <c r="D90" i="1"/>
  <c r="D89" i="1"/>
  <c r="D88" i="1"/>
  <c r="D87" i="1"/>
  <c r="D80" i="1"/>
  <c r="D77" i="1"/>
  <c r="D74" i="1"/>
  <c r="C94" i="1"/>
  <c r="C93" i="1"/>
  <c r="C92" i="1"/>
  <c r="C90" i="1"/>
  <c r="C89" i="1"/>
  <c r="C88" i="1"/>
  <c r="C87" i="1"/>
  <c r="C80" i="1"/>
  <c r="C77" i="1"/>
  <c r="C74" i="1"/>
  <c r="B89" i="1"/>
  <c r="B94" i="1"/>
  <c r="B93" i="1"/>
  <c r="B92" i="1"/>
  <c r="B91" i="1"/>
  <c r="B90" i="1"/>
  <c r="B88" i="1"/>
  <c r="B87" i="1"/>
  <c r="B86" i="1"/>
  <c r="B85" i="1"/>
  <c r="B84" i="1"/>
  <c r="B83" i="1"/>
  <c r="B82" i="1"/>
  <c r="B81" i="1"/>
  <c r="B80" i="1"/>
  <c r="B79" i="1"/>
  <c r="B78" i="1"/>
  <c r="B77" i="1"/>
  <c r="B76" i="1"/>
  <c r="B75" i="1"/>
  <c r="B74" i="1"/>
  <c r="B73" i="1"/>
  <c r="B72" i="1"/>
  <c r="B71" i="1"/>
  <c r="B68" i="1"/>
  <c r="C68" i="1"/>
  <c r="G68" i="1" s="1"/>
  <c r="D68" i="1"/>
  <c r="H68" i="1" s="1"/>
  <c r="G9" i="1"/>
  <c r="H40" i="1"/>
  <c r="D59" i="1"/>
  <c r="K92" i="1"/>
  <c r="K90" i="1"/>
  <c r="K89" i="1"/>
  <c r="K88" i="1"/>
  <c r="R37" i="1"/>
  <c r="O37" i="1"/>
  <c r="O146" i="1" s="1"/>
  <c r="K87" i="1"/>
  <c r="K93" i="1"/>
  <c r="K80" i="1"/>
  <c r="K75" i="1"/>
  <c r="K79" i="1"/>
  <c r="E136" i="1"/>
  <c r="E135" i="1"/>
  <c r="I140" i="1"/>
  <c r="E138" i="1"/>
  <c r="K85" i="1"/>
  <c r="I139" i="1"/>
  <c r="E125" i="1"/>
  <c r="E124" i="1"/>
  <c r="I41" i="1"/>
  <c r="K76" i="1"/>
  <c r="N37" i="1"/>
  <c r="N146" i="1" s="1"/>
  <c r="E131" i="1"/>
  <c r="K70" i="1"/>
  <c r="K82" i="1"/>
  <c r="K86" i="1"/>
  <c r="K81" i="1"/>
  <c r="Q72" i="1"/>
  <c r="K77" i="1"/>
  <c r="E132" i="1"/>
  <c r="E41" i="1"/>
  <c r="E127" i="1"/>
  <c r="K78" i="1"/>
  <c r="K41" i="1"/>
  <c r="E128" i="1"/>
  <c r="K73" i="1"/>
  <c r="K74" i="1"/>
  <c r="O72" i="1" l="1"/>
  <c r="Q39" i="1"/>
  <c r="Q148" i="1" s="1"/>
  <c r="O145" i="1"/>
  <c r="O148" i="1"/>
  <c r="M37" i="1"/>
  <c r="M146" i="1" s="1"/>
  <c r="O141" i="1"/>
  <c r="K135" i="1"/>
  <c r="O135" i="1" s="1"/>
  <c r="K130" i="1"/>
  <c r="N130" i="1" s="1"/>
  <c r="K143" i="1"/>
  <c r="R143" i="1"/>
  <c r="P34" i="1"/>
  <c r="P143" i="1" s="1"/>
  <c r="P32" i="1"/>
  <c r="P141" i="1" s="1"/>
  <c r="Q32" i="1"/>
  <c r="Q141" i="1" s="1"/>
  <c r="M30" i="1"/>
  <c r="P27" i="1"/>
  <c r="R78" i="1"/>
  <c r="O78" i="1"/>
  <c r="R81" i="1"/>
  <c r="O81" i="1"/>
  <c r="P88" i="1"/>
  <c r="O88" i="1"/>
  <c r="R88" i="1"/>
  <c r="Q89" i="1"/>
  <c r="O89" i="1"/>
  <c r="R89" i="1"/>
  <c r="R142" i="1"/>
  <c r="R82" i="1"/>
  <c r="O82" i="1"/>
  <c r="P90" i="1"/>
  <c r="R90" i="1"/>
  <c r="O90" i="1"/>
  <c r="G143" i="1"/>
  <c r="K68" i="1"/>
  <c r="R77" i="1"/>
  <c r="O77" i="1"/>
  <c r="O73" i="1"/>
  <c r="R73" i="1"/>
  <c r="K137" i="1"/>
  <c r="P137" i="1" s="1"/>
  <c r="P33" i="1"/>
  <c r="P142" i="1" s="1"/>
  <c r="M36" i="1"/>
  <c r="M145" i="1" s="1"/>
  <c r="R80" i="1"/>
  <c r="O80" i="1"/>
  <c r="P94" i="1"/>
  <c r="R94" i="1"/>
  <c r="O94" i="1"/>
  <c r="Q93" i="1"/>
  <c r="R93" i="1"/>
  <c r="O93" i="1"/>
  <c r="P86" i="1"/>
  <c r="R86" i="1"/>
  <c r="O86" i="1"/>
  <c r="Q76" i="1"/>
  <c r="R76" i="1"/>
  <c r="O76" i="1"/>
  <c r="Q87" i="1"/>
  <c r="O87" i="1"/>
  <c r="R87" i="1"/>
  <c r="R83" i="1"/>
  <c r="O83" i="1"/>
  <c r="K147" i="1"/>
  <c r="K122" i="1"/>
  <c r="R84" i="1"/>
  <c r="O84" i="1"/>
  <c r="R74" i="1"/>
  <c r="O74" i="1"/>
  <c r="R79" i="1"/>
  <c r="O79" i="1"/>
  <c r="O92" i="1"/>
  <c r="R92" i="1"/>
  <c r="Q81" i="1"/>
  <c r="O144" i="1"/>
  <c r="K128" i="1"/>
  <c r="N128" i="1" s="1"/>
  <c r="N92" i="1"/>
  <c r="N80" i="1"/>
  <c r="Q85" i="1"/>
  <c r="R85" i="1"/>
  <c r="O85" i="1"/>
  <c r="O75" i="1"/>
  <c r="R75" i="1"/>
  <c r="P91" i="1"/>
  <c r="R91" i="1"/>
  <c r="O91" i="1"/>
  <c r="K148" i="1"/>
  <c r="N83" i="1"/>
  <c r="Q31" i="1"/>
  <c r="R70" i="1"/>
  <c r="O70" i="1"/>
  <c r="R69" i="1"/>
  <c r="O69" i="1"/>
  <c r="N75" i="1"/>
  <c r="K133" i="1"/>
  <c r="O133" i="1" s="1"/>
  <c r="N79" i="1"/>
  <c r="Q79" i="1"/>
  <c r="N15" i="1"/>
  <c r="N70" i="1" s="1"/>
  <c r="P89" i="1"/>
  <c r="N82" i="1"/>
  <c r="M85" i="1"/>
  <c r="Q73" i="1"/>
  <c r="M92" i="1"/>
  <c r="P79" i="1"/>
  <c r="K138" i="1"/>
  <c r="M138" i="1" s="1"/>
  <c r="R144" i="1"/>
  <c r="Q74" i="1"/>
  <c r="K132" i="1"/>
  <c r="N132" i="1" s="1"/>
  <c r="N81" i="1"/>
  <c r="Q75" i="1"/>
  <c r="P75" i="1"/>
  <c r="K139" i="1"/>
  <c r="N139" i="1" s="1"/>
  <c r="K140" i="1"/>
  <c r="P140" i="1" s="1"/>
  <c r="P83" i="1"/>
  <c r="K144" i="1"/>
  <c r="K141" i="1"/>
  <c r="P85" i="1"/>
  <c r="P20" i="1"/>
  <c r="P23" i="1"/>
  <c r="P26" i="1"/>
  <c r="Q30" i="1"/>
  <c r="M39" i="1"/>
  <c r="M148" i="1" s="1"/>
  <c r="P78" i="1"/>
  <c r="Q77" i="1"/>
  <c r="Q70" i="1"/>
  <c r="G147" i="1"/>
  <c r="I150" i="1"/>
  <c r="K134" i="1"/>
  <c r="N134" i="1" s="1"/>
  <c r="G130" i="1"/>
  <c r="M28" i="1"/>
  <c r="M83" i="1" s="1"/>
  <c r="P35" i="1"/>
  <c r="P144" i="1" s="1"/>
  <c r="Q130" i="1"/>
  <c r="M89" i="1"/>
  <c r="M143" i="1"/>
  <c r="K129" i="1"/>
  <c r="K146" i="1"/>
  <c r="K145" i="1"/>
  <c r="Q78" i="1"/>
  <c r="P81" i="1"/>
  <c r="K131" i="1"/>
  <c r="P131" i="1" s="1"/>
  <c r="K123" i="1"/>
  <c r="N123" i="1" s="1"/>
  <c r="M20" i="1"/>
  <c r="M75" i="1" s="1"/>
  <c r="P28" i="1"/>
  <c r="P29" i="1"/>
  <c r="M32" i="1"/>
  <c r="M141" i="1" s="1"/>
  <c r="P36" i="1"/>
  <c r="P145" i="1" s="1"/>
  <c r="P38" i="1"/>
  <c r="P147" i="1" s="1"/>
  <c r="P93" i="1"/>
  <c r="R147" i="1"/>
  <c r="K136" i="1"/>
  <c r="R145" i="1"/>
  <c r="P87" i="1"/>
  <c r="M26" i="1"/>
  <c r="M81" i="1" s="1"/>
  <c r="Q15" i="1"/>
  <c r="K124" i="1"/>
  <c r="R124" i="1" s="1"/>
  <c r="K127" i="1"/>
  <c r="P127" i="1" s="1"/>
  <c r="E150" i="1"/>
  <c r="P76" i="1"/>
  <c r="P69" i="1"/>
  <c r="M70" i="1"/>
  <c r="P70" i="1"/>
  <c r="P19" i="1"/>
  <c r="P77" i="1"/>
  <c r="P25" i="1"/>
  <c r="M24" i="1"/>
  <c r="M79" i="1" s="1"/>
  <c r="P24" i="1"/>
  <c r="N77" i="1"/>
  <c r="N76" i="1"/>
  <c r="M22" i="1"/>
  <c r="M77" i="1" s="1"/>
  <c r="P22" i="1"/>
  <c r="P21" i="1"/>
  <c r="P73" i="1"/>
  <c r="P18" i="1"/>
  <c r="I96" i="1"/>
  <c r="E96" i="1"/>
  <c r="N73" i="1"/>
  <c r="N74" i="1"/>
  <c r="P74" i="1"/>
  <c r="M18" i="1"/>
  <c r="M73" i="1" s="1"/>
  <c r="M14" i="1"/>
  <c r="M69" i="1" s="1"/>
  <c r="M17" i="1"/>
  <c r="M72" i="1" s="1"/>
  <c r="P17" i="1"/>
  <c r="K125" i="1"/>
  <c r="O125" i="1" s="1"/>
  <c r="Q37" i="1"/>
  <c r="Q146" i="1" s="1"/>
  <c r="P37" i="1"/>
  <c r="P146" i="1" s="1"/>
  <c r="R146" i="1"/>
  <c r="P92" i="1"/>
  <c r="Q84" i="1"/>
  <c r="N84" i="1"/>
  <c r="P84" i="1"/>
  <c r="N16" i="1"/>
  <c r="M16" i="1"/>
  <c r="N38" i="1"/>
  <c r="N147" i="1" s="1"/>
  <c r="O147" i="1"/>
  <c r="N78" i="1"/>
  <c r="Q82" i="1"/>
  <c r="P82" i="1"/>
  <c r="Q86" i="1"/>
  <c r="N86" i="1"/>
  <c r="Q80" i="1"/>
  <c r="P80" i="1"/>
  <c r="Q92" i="1"/>
  <c r="Q88" i="1"/>
  <c r="N88" i="1"/>
  <c r="Q90" i="1"/>
  <c r="N90" i="1"/>
  <c r="O142" i="1"/>
  <c r="Q91" i="1"/>
  <c r="N91" i="1"/>
  <c r="Q94" i="1"/>
  <c r="N94" i="1"/>
  <c r="M91" i="1"/>
  <c r="M19" i="1"/>
  <c r="M74" i="1" s="1"/>
  <c r="M21" i="1"/>
  <c r="M76" i="1" s="1"/>
  <c r="M23" i="1"/>
  <c r="M78" i="1" s="1"/>
  <c r="M25" i="1"/>
  <c r="M80" i="1" s="1"/>
  <c r="M27" i="1"/>
  <c r="M82" i="1" s="1"/>
  <c r="M29" i="1"/>
  <c r="M84" i="1" s="1"/>
  <c r="M31" i="1"/>
  <c r="M86" i="1" s="1"/>
  <c r="M33" i="1"/>
  <c r="M142" i="1" s="1"/>
  <c r="N34" i="1"/>
  <c r="N143" i="1" s="1"/>
  <c r="O143" i="1"/>
  <c r="M35" i="1"/>
  <c r="M144" i="1" s="1"/>
  <c r="M38" i="1"/>
  <c r="N85" i="1"/>
  <c r="N87" i="1"/>
  <c r="N69" i="1"/>
  <c r="Q69" i="1"/>
  <c r="P14" i="1"/>
  <c r="O41" i="1"/>
  <c r="K126" i="1"/>
  <c r="P16" i="1"/>
  <c r="Q16" i="1"/>
  <c r="K71" i="1"/>
  <c r="R41" i="1"/>
  <c r="M130" i="1" l="1"/>
  <c r="P130" i="1"/>
  <c r="R130" i="1"/>
  <c r="N135" i="1"/>
  <c r="P135" i="1"/>
  <c r="M94" i="1"/>
  <c r="Q135" i="1"/>
  <c r="R135" i="1"/>
  <c r="M135" i="1"/>
  <c r="O130" i="1"/>
  <c r="M140" i="1"/>
  <c r="M139" i="1"/>
  <c r="P139" i="1"/>
  <c r="R137" i="1"/>
  <c r="O128" i="1"/>
  <c r="P128" i="1"/>
  <c r="R128" i="1"/>
  <c r="Q138" i="1"/>
  <c r="P138" i="1"/>
  <c r="N137" i="1"/>
  <c r="M137" i="1"/>
  <c r="Q134" i="1"/>
  <c r="P134" i="1"/>
  <c r="Q128" i="1"/>
  <c r="M128" i="1"/>
  <c r="O137" i="1"/>
  <c r="O71" i="1"/>
  <c r="O96" i="1" s="1"/>
  <c r="R71" i="1"/>
  <c r="R96" i="1" s="1"/>
  <c r="Q137" i="1"/>
  <c r="Q133" i="1"/>
  <c r="P133" i="1"/>
  <c r="M133" i="1"/>
  <c r="R133" i="1"/>
  <c r="N133" i="1"/>
  <c r="R132" i="1"/>
  <c r="O132" i="1"/>
  <c r="M123" i="1"/>
  <c r="M124" i="1"/>
  <c r="R127" i="1"/>
  <c r="P124" i="1"/>
  <c r="N124" i="1"/>
  <c r="O124" i="1"/>
  <c r="Q124" i="1"/>
  <c r="P123" i="1"/>
  <c r="Q123" i="1"/>
  <c r="O123" i="1"/>
  <c r="R134" i="1"/>
  <c r="Q132" i="1"/>
  <c r="M87" i="1"/>
  <c r="R123" i="1"/>
  <c r="O127" i="1"/>
  <c r="M132" i="1"/>
  <c r="M134" i="1"/>
  <c r="O138" i="1"/>
  <c r="N138" i="1"/>
  <c r="N140" i="1"/>
  <c r="Q140" i="1"/>
  <c r="O140" i="1"/>
  <c r="R140" i="1"/>
  <c r="P71" i="1"/>
  <c r="N93" i="1"/>
  <c r="Q127" i="1"/>
  <c r="R131" i="1"/>
  <c r="O134" i="1"/>
  <c r="P132" i="1"/>
  <c r="R138" i="1"/>
  <c r="O139" i="1"/>
  <c r="R139" i="1"/>
  <c r="Q139" i="1"/>
  <c r="N127" i="1"/>
  <c r="M127" i="1"/>
  <c r="M131" i="1"/>
  <c r="O131" i="1"/>
  <c r="R129" i="1"/>
  <c r="Q129" i="1"/>
  <c r="O129" i="1"/>
  <c r="M129" i="1"/>
  <c r="P129" i="1"/>
  <c r="N129" i="1"/>
  <c r="M88" i="1"/>
  <c r="Q131" i="1"/>
  <c r="N131" i="1"/>
  <c r="Q136" i="1"/>
  <c r="P136" i="1"/>
  <c r="R136" i="1"/>
  <c r="O136" i="1"/>
  <c r="N136" i="1"/>
  <c r="M136" i="1"/>
  <c r="M125" i="1"/>
  <c r="N125" i="1"/>
  <c r="Q125" i="1"/>
  <c r="P125" i="1"/>
  <c r="R125" i="1"/>
  <c r="N89" i="1"/>
  <c r="M93" i="1"/>
  <c r="M147" i="1"/>
  <c r="M90" i="1"/>
  <c r="R126" i="1"/>
  <c r="M126" i="1"/>
  <c r="O126" i="1"/>
  <c r="P126" i="1"/>
  <c r="N126" i="1"/>
  <c r="Q126" i="1"/>
  <c r="K150" i="1"/>
  <c r="Q71" i="1"/>
  <c r="K96" i="1"/>
  <c r="M71" i="1"/>
  <c r="N71" i="1"/>
  <c r="O150" i="1" l="1"/>
  <c r="R150" i="1"/>
</calcChain>
</file>

<file path=xl/sharedStrings.xml><?xml version="1.0" encoding="utf-8"?>
<sst xmlns="http://schemas.openxmlformats.org/spreadsheetml/2006/main" count="137" uniqueCount="49">
  <si>
    <t>What is currently budgeted for the posn.</t>
  </si>
  <si>
    <t>Requested Budget For The Position #</t>
  </si>
  <si>
    <t>Current Budget For The Position #</t>
  </si>
  <si>
    <t>Decrease</t>
  </si>
  <si>
    <t>Increase</t>
  </si>
  <si>
    <t>Position #</t>
  </si>
  <si>
    <t>Org #</t>
  </si>
  <si>
    <t>Account #</t>
  </si>
  <si>
    <t>Salary</t>
  </si>
  <si>
    <t xml:space="preserve">Org # </t>
  </si>
  <si>
    <t>Account Code</t>
  </si>
  <si>
    <t>Amount</t>
  </si>
  <si>
    <t>Total</t>
  </si>
  <si>
    <t xml:space="preserve">Center/Department </t>
  </si>
  <si>
    <t xml:space="preserve">COMMENTS: </t>
  </si>
  <si>
    <t>OHR Use only - for Approval</t>
  </si>
  <si>
    <t xml:space="preserve">Authorized Signature </t>
  </si>
  <si>
    <t>Date</t>
  </si>
  <si>
    <t xml:space="preserve">OHR Authorized Signature </t>
  </si>
  <si>
    <t>Finance Manager Signature</t>
  </si>
  <si>
    <t>Extension</t>
  </si>
  <si>
    <t>POSITION FUNDS TRANSFER FORM FOR HUMAN RESOURCES BANNER NBAPOSN</t>
  </si>
  <si>
    <t xml:space="preserve">LABOR DISTRIBUTION CHANGES ONLY: To make changes to org/acct distribution ONLY, please 'zero out' the Current Budget Position Information by using a second line to establish to New Budget Position Information. </t>
  </si>
  <si>
    <t>Center/Dept</t>
  </si>
  <si>
    <t>OHR COPY</t>
  </si>
  <si>
    <t>POSITION FUNDS TRANSFER FORM FOR BANNER FINANCE - BUDGET ENTRY FORM - CURRENT FISCAL YEAR</t>
  </si>
  <si>
    <t>Budget Transfer to Cover Changes Current Fiscal Year</t>
  </si>
  <si>
    <t>What will the position budget be after the transfer?</t>
  </si>
  <si>
    <t>Dates Column</t>
  </si>
  <si>
    <t>Fiscal Year Start Date</t>
  </si>
  <si>
    <t>Fiscal Year End Date</t>
  </si>
  <si>
    <t>Transfer Effective Date</t>
  </si>
  <si>
    <t>NOTE: Position funds will not be prorated based on the number of remaining pays from the effective date. Please transfer the full annual salary difference to the position.</t>
  </si>
  <si>
    <t>Annual Salary Difference (Needed)         Used</t>
  </si>
  <si>
    <t>BUDGET COPY CURRENT YEAR</t>
  </si>
  <si>
    <t>Page 1</t>
  </si>
  <si>
    <t>Page 2</t>
  </si>
  <si>
    <t>Budget Transfer Information for HR</t>
  </si>
  <si>
    <t>POSITION FUNDS TRANSFER FORM FOR BANNER FINANCE - BUDGET ENTRY FORM - NEXT FISCAL YEAR</t>
  </si>
  <si>
    <t>NOTE: Print this page only after final budget submission, but before year end when funding from other than position funds.  For example, if you are funding from office supplies then you must submit this page.</t>
  </si>
  <si>
    <t>Budget Transfer to Cover Changes NEXT YEAR</t>
  </si>
  <si>
    <t>BUDGET COPY NEXT YEAR</t>
  </si>
  <si>
    <t>Page 3</t>
  </si>
  <si>
    <t>RECEIVED BY OHR:</t>
  </si>
  <si>
    <t>NOTE:  This page will calculate the budget entry needed for FGIBDST in the current fiscal year by pro-rating the transfer based on the number of business days remaining in the fiscal year from the effective date of the transfer.  The transfer increase and decrease amount totals will  be less the  Annual Salary Difference total if effective date is after the fiscal year start date.</t>
  </si>
  <si>
    <t>You should always start each new PFT with a copy of the Master Form to avoid overwriting formulas you may need.</t>
  </si>
  <si>
    <t xml:space="preserve">*Please remember to include Fringe Budget (account 2999)  NOTE:  Fringe rate is 25.75% for Full Fringes; 18.40%  for 1Yr Appt.; </t>
  </si>
  <si>
    <t>Rev. 7/30/21</t>
  </si>
  <si>
    <t xml:space="preserve">7.75% for Lower Fringes and 10.47% for Part-time Positions.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</si>
</sst>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mm/dd/yy;@"/>
  </numFmts>
  <fonts count="16" x14ac:knownFonts="1">
    <font>
      <sz val="10"/>
      <name val="Arial"/>
    </font>
    <font>
      <sz val="10"/>
      <name val="Arial"/>
      <family val="2"/>
    </font>
    <font>
      <b/>
      <sz val="10"/>
      <name val="Arial"/>
      <family val="2"/>
    </font>
    <font>
      <u val="singleAccounting"/>
      <sz val="10"/>
      <name val="Arial"/>
      <family val="2"/>
    </font>
    <font>
      <b/>
      <sz val="12"/>
      <name val="Arial"/>
      <family val="2"/>
    </font>
    <font>
      <sz val="12"/>
      <name val="Arial"/>
      <family val="2"/>
    </font>
    <font>
      <b/>
      <u/>
      <sz val="10"/>
      <name val="Arial"/>
      <family val="2"/>
    </font>
    <font>
      <b/>
      <sz val="9"/>
      <name val="Arial"/>
      <family val="2"/>
    </font>
    <font>
      <b/>
      <u val="singleAccounting"/>
      <sz val="10"/>
      <name val="Arial"/>
      <family val="2"/>
    </font>
    <font>
      <b/>
      <sz val="11"/>
      <name val="Arial"/>
      <family val="2"/>
    </font>
    <font>
      <sz val="10"/>
      <name val="Arial"/>
      <family val="2"/>
    </font>
    <font>
      <sz val="9"/>
      <name val="Arial"/>
      <family val="2"/>
    </font>
    <font>
      <b/>
      <i/>
      <sz val="16"/>
      <color indexed="10"/>
      <name val="Arial"/>
      <family val="2"/>
    </font>
    <font>
      <b/>
      <sz val="14"/>
      <name val="Arial"/>
      <family val="2"/>
    </font>
    <font>
      <sz val="10"/>
      <name val="Arial"/>
      <family val="2"/>
    </font>
    <font>
      <sz val="9"/>
      <color rgb="FF333333"/>
      <name val="Verdana"/>
      <family val="2"/>
    </font>
  </fonts>
  <fills count="12">
    <fill>
      <patternFill patternType="none"/>
    </fill>
    <fill>
      <patternFill patternType="gray125"/>
    </fill>
    <fill>
      <patternFill patternType="solid">
        <fgColor indexed="13"/>
        <bgColor indexed="64"/>
      </patternFill>
    </fill>
    <fill>
      <patternFill patternType="solid">
        <fgColor indexed="11"/>
        <bgColor indexed="64"/>
      </patternFill>
    </fill>
    <fill>
      <patternFill patternType="solid">
        <fgColor indexed="47"/>
        <bgColor indexed="64"/>
      </patternFill>
    </fill>
    <fill>
      <patternFill patternType="solid">
        <fgColor indexed="41"/>
        <bgColor indexed="64"/>
      </patternFill>
    </fill>
    <fill>
      <patternFill patternType="solid">
        <fgColor indexed="22"/>
        <bgColor indexed="64"/>
      </patternFill>
    </fill>
    <fill>
      <patternFill patternType="solid">
        <fgColor indexed="15"/>
        <bgColor indexed="64"/>
      </patternFill>
    </fill>
    <fill>
      <patternFill patternType="solid">
        <fgColor indexed="45"/>
        <bgColor indexed="64"/>
      </patternFill>
    </fill>
    <fill>
      <patternFill patternType="solid">
        <fgColor indexed="52"/>
        <bgColor indexed="64"/>
      </patternFill>
    </fill>
    <fill>
      <patternFill patternType="solid">
        <fgColor indexed="40"/>
        <bgColor indexed="64"/>
      </patternFill>
    </fill>
    <fill>
      <patternFill patternType="solid">
        <fgColor indexed="13"/>
        <bgColor indexed="9"/>
      </patternFill>
    </fill>
  </fills>
  <borders count="56">
    <border>
      <left/>
      <right/>
      <top/>
      <bottom/>
      <diagonal/>
    </border>
    <border>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diagonal/>
    </border>
    <border>
      <left/>
      <right style="thin">
        <color indexed="64"/>
      </right>
      <top/>
      <bottom/>
      <diagonal/>
    </border>
  </borders>
  <cellStyleXfs count="3">
    <xf numFmtId="0" fontId="0" fillId="0" borderId="0"/>
    <xf numFmtId="43" fontId="1" fillId="0" borderId="0" applyFont="0" applyFill="0" applyBorder="0" applyAlignment="0" applyProtection="0"/>
    <xf numFmtId="3" fontId="14" fillId="0" borderId="0" applyFont="0" applyFill="0" applyBorder="0" applyAlignment="0" applyProtection="0"/>
  </cellStyleXfs>
  <cellXfs count="250">
    <xf numFmtId="0" fontId="0" fillId="0" borderId="0" xfId="0"/>
    <xf numFmtId="43" fontId="0" fillId="0" borderId="0" xfId="1" applyFont="1"/>
    <xf numFmtId="0" fontId="0" fillId="0" borderId="1" xfId="0" applyBorder="1"/>
    <xf numFmtId="0" fontId="0" fillId="0" borderId="2" xfId="0" applyBorder="1"/>
    <xf numFmtId="49" fontId="0" fillId="0" borderId="3" xfId="0" applyNumberFormat="1" applyBorder="1" applyAlignment="1">
      <alignment horizontal="center"/>
    </xf>
    <xf numFmtId="39" fontId="0" fillId="0" borderId="0" xfId="0" applyNumberFormat="1" applyFill="1"/>
    <xf numFmtId="0" fontId="2" fillId="0" borderId="4" xfId="0" applyFont="1" applyBorder="1"/>
    <xf numFmtId="43" fontId="3" fillId="0" borderId="4" xfId="1" applyFont="1" applyBorder="1"/>
    <xf numFmtId="39" fontId="3" fillId="0" borderId="4" xfId="1" applyNumberFormat="1" applyFont="1" applyBorder="1"/>
    <xf numFmtId="0" fontId="6" fillId="0" borderId="4" xfId="0" applyFont="1" applyBorder="1" applyAlignment="1">
      <alignment horizontal="center"/>
    </xf>
    <xf numFmtId="0" fontId="8" fillId="0" borderId="4" xfId="0" applyFont="1" applyBorder="1" applyAlignment="1">
      <alignment horizontal="center"/>
    </xf>
    <xf numFmtId="0" fontId="0" fillId="0" borderId="0" xfId="0" applyBorder="1" applyAlignment="1"/>
    <xf numFmtId="43" fontId="8" fillId="2" borderId="4" xfId="1" applyFont="1" applyFill="1" applyBorder="1" applyAlignment="1">
      <alignment horizontal="center"/>
    </xf>
    <xf numFmtId="43" fontId="8" fillId="3" borderId="4" xfId="1" applyFont="1" applyFill="1" applyBorder="1" applyAlignment="1">
      <alignment horizontal="center"/>
    </xf>
    <xf numFmtId="49" fontId="0" fillId="0" borderId="5" xfId="0" applyNumberFormat="1" applyBorder="1" applyAlignment="1">
      <alignment horizontal="center"/>
    </xf>
    <xf numFmtId="0" fontId="0" fillId="0" borderId="6" xfId="0" applyBorder="1"/>
    <xf numFmtId="0" fontId="0" fillId="0" borderId="7" xfId="0" applyBorder="1"/>
    <xf numFmtId="0" fontId="2" fillId="0" borderId="8" xfId="0" applyFont="1" applyBorder="1"/>
    <xf numFmtId="43" fontId="8" fillId="2" borderId="4" xfId="1" applyFont="1" applyFill="1" applyBorder="1" applyAlignment="1">
      <alignment horizontal="center" wrapText="1"/>
    </xf>
    <xf numFmtId="43" fontId="8" fillId="3" borderId="4" xfId="1" applyFont="1" applyFill="1" applyBorder="1" applyAlignment="1">
      <alignment horizontal="center" wrapText="1"/>
    </xf>
    <xf numFmtId="0" fontId="0" fillId="0" borderId="0" xfId="0" applyNumberFormat="1"/>
    <xf numFmtId="0" fontId="6" fillId="0" borderId="4" xfId="0" applyNumberFormat="1" applyFont="1" applyBorder="1" applyAlignment="1">
      <alignment horizontal="center"/>
    </xf>
    <xf numFmtId="0" fontId="0" fillId="0" borderId="8" xfId="0" applyNumberFormat="1" applyBorder="1" applyAlignment="1">
      <alignment horizontal="center"/>
    </xf>
    <xf numFmtId="0" fontId="0" fillId="0" borderId="3" xfId="0" applyNumberFormat="1" applyBorder="1" applyAlignment="1">
      <alignment horizontal="center"/>
    </xf>
    <xf numFmtId="0" fontId="0" fillId="0" borderId="5" xfId="0" applyNumberFormat="1" applyBorder="1" applyAlignment="1">
      <alignment horizontal="center"/>
    </xf>
    <xf numFmtId="0" fontId="0" fillId="0" borderId="9" xfId="0" applyNumberFormat="1" applyBorder="1" applyAlignment="1">
      <alignment horizontal="center"/>
    </xf>
    <xf numFmtId="0" fontId="0" fillId="0" borderId="10" xfId="0" applyNumberFormat="1" applyBorder="1"/>
    <xf numFmtId="0" fontId="6" fillId="0" borderId="11" xfId="0" applyNumberFormat="1" applyFont="1" applyBorder="1" applyAlignment="1">
      <alignment horizontal="center"/>
    </xf>
    <xf numFmtId="0" fontId="6" fillId="0" borderId="11" xfId="0" applyFont="1" applyBorder="1" applyAlignment="1">
      <alignment horizontal="center"/>
    </xf>
    <xf numFmtId="0" fontId="2" fillId="0" borderId="12" xfId="0" applyFont="1" applyBorder="1"/>
    <xf numFmtId="0" fontId="0" fillId="0" borderId="13" xfId="0" applyNumberFormat="1" applyBorder="1" applyAlignment="1">
      <alignment horizontal="center"/>
    </xf>
    <xf numFmtId="0" fontId="0" fillId="0" borderId="14" xfId="0" applyNumberFormat="1" applyBorder="1" applyAlignment="1">
      <alignment horizontal="center"/>
    </xf>
    <xf numFmtId="39" fontId="0" fillId="0" borderId="0" xfId="1" applyNumberFormat="1" applyFont="1"/>
    <xf numFmtId="39" fontId="6" fillId="0" borderId="4" xfId="1" applyNumberFormat="1" applyFont="1" applyBorder="1" applyAlignment="1">
      <alignment horizontal="center"/>
    </xf>
    <xf numFmtId="39" fontId="0" fillId="0" borderId="15" xfId="1" applyNumberFormat="1" applyFont="1" applyBorder="1"/>
    <xf numFmtId="39" fontId="0" fillId="0" borderId="16" xfId="1" applyNumberFormat="1" applyFont="1" applyBorder="1"/>
    <xf numFmtId="39" fontId="0" fillId="0" borderId="17" xfId="1" applyNumberFormat="1" applyFont="1" applyBorder="1"/>
    <xf numFmtId="39" fontId="6" fillId="0" borderId="11" xfId="1" applyNumberFormat="1" applyFont="1" applyBorder="1" applyAlignment="1">
      <alignment horizontal="center"/>
    </xf>
    <xf numFmtId="39" fontId="0" fillId="0" borderId="15" xfId="0" applyNumberFormat="1" applyBorder="1" applyAlignment="1">
      <alignment horizontal="center"/>
    </xf>
    <xf numFmtId="39" fontId="3" fillId="0" borderId="12" xfId="1" applyNumberFormat="1" applyFont="1" applyBorder="1"/>
    <xf numFmtId="39" fontId="8" fillId="0" borderId="4" xfId="1" applyNumberFormat="1" applyFont="1" applyBorder="1" applyAlignment="1">
      <alignment horizontal="center"/>
    </xf>
    <xf numFmtId="39" fontId="0" fillId="0" borderId="6" xfId="1" applyNumberFormat="1" applyFont="1" applyBorder="1"/>
    <xf numFmtId="0" fontId="9" fillId="0" borderId="11" xfId="0" applyFont="1" applyBorder="1" applyAlignment="1">
      <alignment horizontal="center"/>
    </xf>
    <xf numFmtId="164" fontId="0" fillId="4" borderId="18" xfId="1" applyNumberFormat="1" applyFont="1" applyFill="1" applyBorder="1" applyAlignment="1">
      <alignment horizontal="center"/>
    </xf>
    <xf numFmtId="164" fontId="0" fillId="4" borderId="20" xfId="0" applyNumberFormat="1" applyFill="1" applyBorder="1" applyAlignment="1">
      <alignment horizontal="center"/>
    </xf>
    <xf numFmtId="0" fontId="9" fillId="0" borderId="21" xfId="0" applyFont="1" applyBorder="1" applyAlignment="1">
      <alignment horizontal="center"/>
    </xf>
    <xf numFmtId="0" fontId="0" fillId="0" borderId="22" xfId="0" applyBorder="1" applyProtection="1">
      <protection locked="0"/>
    </xf>
    <xf numFmtId="0" fontId="0" fillId="0" borderId="23" xfId="0" applyBorder="1" applyProtection="1">
      <protection locked="0"/>
    </xf>
    <xf numFmtId="0" fontId="0" fillId="0" borderId="2" xfId="0" applyBorder="1" applyProtection="1">
      <protection locked="0"/>
    </xf>
    <xf numFmtId="43" fontId="0" fillId="0" borderId="17" xfId="1" applyFont="1" applyBorder="1" applyProtection="1">
      <protection locked="0"/>
    </xf>
    <xf numFmtId="49" fontId="0" fillId="0" borderId="9" xfId="0" applyNumberFormat="1" applyBorder="1" applyAlignment="1">
      <alignment horizontal="center"/>
    </xf>
    <xf numFmtId="39" fontId="0" fillId="0" borderId="16" xfId="0" applyNumberFormat="1" applyBorder="1" applyAlignment="1">
      <alignment horizontal="center"/>
    </xf>
    <xf numFmtId="0" fontId="0" fillId="0" borderId="0" xfId="0" applyProtection="1">
      <protection hidden="1"/>
    </xf>
    <xf numFmtId="43" fontId="8" fillId="3" borderId="4" xfId="1" applyFont="1" applyFill="1" applyBorder="1" applyAlignment="1" applyProtection="1">
      <alignment horizontal="center"/>
      <protection hidden="1"/>
    </xf>
    <xf numFmtId="43" fontId="0" fillId="0" borderId="24" xfId="1" applyFont="1" applyBorder="1" applyProtection="1">
      <protection hidden="1"/>
    </xf>
    <xf numFmtId="43" fontId="0" fillId="0" borderId="16" xfId="1" applyFont="1" applyBorder="1" applyProtection="1">
      <protection locked="0" hidden="1"/>
    </xf>
    <xf numFmtId="43" fontId="0" fillId="0" borderId="17" xfId="1" applyFont="1" applyBorder="1" applyProtection="1">
      <protection locked="0" hidden="1"/>
    </xf>
    <xf numFmtId="49" fontId="0" fillId="0" borderId="8" xfId="0" applyNumberFormat="1" applyBorder="1" applyAlignment="1" applyProtection="1">
      <alignment horizontal="center"/>
      <protection hidden="1"/>
    </xf>
    <xf numFmtId="49" fontId="0" fillId="0" borderId="3" xfId="0" applyNumberFormat="1" applyBorder="1" applyAlignment="1" applyProtection="1">
      <alignment horizontal="center"/>
      <protection hidden="1"/>
    </xf>
    <xf numFmtId="49" fontId="0" fillId="0" borderId="25" xfId="0" applyNumberFormat="1" applyBorder="1" applyAlignment="1" applyProtection="1">
      <alignment horizontal="center"/>
      <protection hidden="1"/>
    </xf>
    <xf numFmtId="49" fontId="0" fillId="0" borderId="22" xfId="0" applyNumberFormat="1" applyBorder="1" applyAlignment="1" applyProtection="1">
      <alignment horizontal="center"/>
      <protection hidden="1"/>
    </xf>
    <xf numFmtId="0" fontId="0" fillId="0" borderId="23" xfId="0" applyBorder="1" applyProtection="1">
      <protection hidden="1"/>
    </xf>
    <xf numFmtId="0" fontId="0" fillId="0" borderId="2" xfId="0" applyBorder="1" applyProtection="1">
      <protection hidden="1"/>
    </xf>
    <xf numFmtId="39" fontId="0" fillId="0" borderId="20" xfId="0" applyNumberFormat="1" applyFill="1" applyBorder="1" applyProtection="1">
      <protection hidden="1"/>
    </xf>
    <xf numFmtId="49" fontId="0" fillId="0" borderId="13" xfId="0" applyNumberFormat="1" applyBorder="1" applyAlignment="1" applyProtection="1">
      <alignment horizontal="center"/>
      <protection hidden="1"/>
    </xf>
    <xf numFmtId="39" fontId="0" fillId="0" borderId="9" xfId="0" applyNumberFormat="1" applyBorder="1" applyAlignment="1" applyProtection="1">
      <alignment horizontal="center"/>
      <protection hidden="1"/>
    </xf>
    <xf numFmtId="39" fontId="0" fillId="0" borderId="16" xfId="1" applyNumberFormat="1" applyFont="1" applyBorder="1" applyProtection="1">
      <protection hidden="1"/>
    </xf>
    <xf numFmtId="164" fontId="2" fillId="4" borderId="19" xfId="1" applyNumberFormat="1" applyFont="1" applyFill="1" applyBorder="1" applyAlignment="1">
      <alignment horizontal="center"/>
    </xf>
    <xf numFmtId="0" fontId="0" fillId="0" borderId="25" xfId="0" applyNumberFormat="1" applyBorder="1" applyAlignment="1" applyProtection="1">
      <alignment horizontal="center"/>
      <protection hidden="1"/>
    </xf>
    <xf numFmtId="0" fontId="0" fillId="0" borderId="22" xfId="0" applyNumberFormat="1" applyBorder="1" applyAlignment="1" applyProtection="1">
      <alignment horizontal="center"/>
      <protection hidden="1"/>
    </xf>
    <xf numFmtId="0" fontId="0" fillId="0" borderId="5" xfId="0" applyNumberFormat="1" applyBorder="1" applyAlignment="1" applyProtection="1">
      <alignment horizontal="center"/>
      <protection locked="0"/>
    </xf>
    <xf numFmtId="0" fontId="0" fillId="0" borderId="26" xfId="0" applyNumberFormat="1" applyBorder="1" applyAlignment="1" applyProtection="1">
      <alignment horizontal="center"/>
      <protection locked="0"/>
    </xf>
    <xf numFmtId="49" fontId="0" fillId="0" borderId="26" xfId="0" applyNumberFormat="1" applyBorder="1" applyAlignment="1" applyProtection="1">
      <alignment horizontal="center"/>
      <protection locked="0"/>
    </xf>
    <xf numFmtId="39" fontId="0" fillId="0" borderId="16" xfId="1" applyNumberFormat="1" applyFont="1" applyBorder="1" applyProtection="1">
      <protection locked="0"/>
    </xf>
    <xf numFmtId="0" fontId="0" fillId="0" borderId="25" xfId="0" applyNumberFormat="1" applyBorder="1" applyAlignment="1" applyProtection="1">
      <alignment horizontal="center"/>
      <protection locked="0"/>
    </xf>
    <xf numFmtId="0" fontId="0" fillId="0" borderId="9" xfId="0" applyNumberFormat="1" applyBorder="1" applyProtection="1">
      <protection locked="0"/>
    </xf>
    <xf numFmtId="0" fontId="0" fillId="0" borderId="10" xfId="0" applyNumberFormat="1" applyBorder="1" applyProtection="1">
      <protection locked="0"/>
    </xf>
    <xf numFmtId="39" fontId="0" fillId="0" borderId="17" xfId="1" applyNumberFormat="1" applyFont="1" applyBorder="1" applyProtection="1">
      <protection locked="0"/>
    </xf>
    <xf numFmtId="49" fontId="0" fillId="0" borderId="22" xfId="0" applyNumberFormat="1" applyBorder="1" applyAlignment="1" applyProtection="1">
      <alignment horizontal="center"/>
      <protection locked="0" hidden="1"/>
    </xf>
    <xf numFmtId="39" fontId="0" fillId="0" borderId="16" xfId="1" applyNumberFormat="1" applyFont="1" applyBorder="1" applyProtection="1">
      <protection locked="0" hidden="1"/>
    </xf>
    <xf numFmtId="49" fontId="0" fillId="0" borderId="14" xfId="0" applyNumberFormat="1" applyBorder="1" applyAlignment="1" applyProtection="1">
      <alignment horizontal="center"/>
      <protection locked="0" hidden="1"/>
    </xf>
    <xf numFmtId="164" fontId="0" fillId="4" borderId="18" xfId="1" applyNumberFormat="1" applyFont="1" applyFill="1" applyBorder="1" applyAlignment="1" applyProtection="1">
      <alignment horizontal="center"/>
      <protection locked="0"/>
    </xf>
    <xf numFmtId="164" fontId="0" fillId="4" borderId="20" xfId="0" applyNumberFormat="1" applyFill="1" applyBorder="1" applyAlignment="1" applyProtection="1">
      <alignment horizontal="center"/>
      <protection locked="0"/>
    </xf>
    <xf numFmtId="0" fontId="0" fillId="0" borderId="23" xfId="0" applyNumberFormat="1" applyBorder="1" applyProtection="1">
      <protection hidden="1"/>
    </xf>
    <xf numFmtId="0" fontId="0" fillId="0" borderId="0" xfId="0" applyNumberFormat="1" applyProtection="1">
      <protection locked="0"/>
    </xf>
    <xf numFmtId="0" fontId="0" fillId="0" borderId="0" xfId="0" applyProtection="1">
      <protection locked="0"/>
    </xf>
    <xf numFmtId="39" fontId="0" fillId="0" borderId="0" xfId="1" applyNumberFormat="1" applyFont="1" applyProtection="1">
      <protection locked="0"/>
    </xf>
    <xf numFmtId="39" fontId="0" fillId="0" borderId="0" xfId="0" applyNumberFormat="1" applyFill="1" applyProtection="1">
      <protection locked="0"/>
    </xf>
    <xf numFmtId="43" fontId="0" fillId="0" borderId="0" xfId="1" applyFont="1" applyProtection="1">
      <protection locked="0"/>
    </xf>
    <xf numFmtId="0" fontId="0" fillId="0" borderId="0" xfId="0" applyProtection="1">
      <protection locked="0" hidden="1"/>
    </xf>
    <xf numFmtId="0" fontId="0" fillId="0" borderId="0" xfId="0" applyProtection="1"/>
    <xf numFmtId="0" fontId="12" fillId="0" borderId="0" xfId="0" applyFont="1" applyFill="1"/>
    <xf numFmtId="40" fontId="0" fillId="0" borderId="16" xfId="1" applyNumberFormat="1" applyFont="1" applyBorder="1" applyProtection="1">
      <protection hidden="1"/>
    </xf>
    <xf numFmtId="0" fontId="0" fillId="0" borderId="26" xfId="0" applyNumberFormat="1" applyBorder="1" applyAlignment="1" applyProtection="1">
      <alignment horizontal="center"/>
      <protection hidden="1"/>
    </xf>
    <xf numFmtId="0" fontId="0" fillId="0" borderId="5" xfId="0" quotePrefix="1" applyNumberFormat="1" applyBorder="1" applyAlignment="1" applyProtection="1">
      <alignment horizontal="center"/>
      <protection locked="0"/>
    </xf>
    <xf numFmtId="39" fontId="0" fillId="0" borderId="27" xfId="0" applyNumberFormat="1" applyFill="1" applyBorder="1" applyProtection="1">
      <protection hidden="1"/>
    </xf>
    <xf numFmtId="43" fontId="8" fillId="0" borderId="4" xfId="1" applyNumberFormat="1" applyFont="1" applyBorder="1" applyAlignment="1" applyProtection="1">
      <alignment horizontal="center"/>
      <protection hidden="1"/>
    </xf>
    <xf numFmtId="39" fontId="0" fillId="0" borderId="12" xfId="0" applyNumberFormat="1" applyFill="1" applyBorder="1" applyProtection="1">
      <protection hidden="1"/>
    </xf>
    <xf numFmtId="39" fontId="8" fillId="0" borderId="4" xfId="1" applyNumberFormat="1" applyFont="1" applyBorder="1" applyAlignment="1" applyProtection="1">
      <alignment horizontal="center"/>
      <protection hidden="1"/>
    </xf>
    <xf numFmtId="40" fontId="0" fillId="0" borderId="16" xfId="1" applyNumberFormat="1" applyFont="1" applyFill="1" applyBorder="1" applyProtection="1">
      <protection hidden="1"/>
    </xf>
    <xf numFmtId="0" fontId="0" fillId="6" borderId="28" xfId="0" applyNumberFormat="1" applyFill="1" applyBorder="1"/>
    <xf numFmtId="0" fontId="0" fillId="6" borderId="29" xfId="0" applyNumberFormat="1" applyFill="1" applyBorder="1"/>
    <xf numFmtId="0" fontId="0" fillId="6" borderId="29" xfId="0" applyFill="1" applyBorder="1"/>
    <xf numFmtId="39" fontId="0" fillId="6" borderId="18" xfId="1" applyNumberFormat="1" applyFont="1" applyFill="1" applyBorder="1"/>
    <xf numFmtId="0" fontId="0" fillId="6" borderId="30" xfId="0" applyNumberFormat="1" applyFill="1" applyBorder="1"/>
    <xf numFmtId="0" fontId="0" fillId="6" borderId="0" xfId="0" applyNumberFormat="1" applyFill="1" applyBorder="1"/>
    <xf numFmtId="0" fontId="0" fillId="6" borderId="0" xfId="0" applyFill="1" applyBorder="1"/>
    <xf numFmtId="39" fontId="0" fillId="6" borderId="31" xfId="1" applyNumberFormat="1" applyFont="1" applyFill="1" applyBorder="1"/>
    <xf numFmtId="0" fontId="0" fillId="6" borderId="32" xfId="0" applyNumberFormat="1" applyFill="1" applyBorder="1"/>
    <xf numFmtId="0" fontId="0" fillId="6" borderId="1" xfId="0" applyNumberFormat="1" applyFill="1" applyBorder="1"/>
    <xf numFmtId="0" fontId="0" fillId="6" borderId="1" xfId="0" applyFill="1" applyBorder="1"/>
    <xf numFmtId="39" fontId="0" fillId="6" borderId="33" xfId="1" applyNumberFormat="1" applyFont="1" applyFill="1" applyBorder="1"/>
    <xf numFmtId="0" fontId="0" fillId="6" borderId="1" xfId="0" applyNumberFormat="1" applyFill="1" applyBorder="1" applyProtection="1">
      <protection locked="0"/>
    </xf>
    <xf numFmtId="0" fontId="0" fillId="6" borderId="34" xfId="0" applyNumberFormat="1" applyFill="1" applyBorder="1"/>
    <xf numFmtId="0" fontId="0" fillId="6" borderId="35" xfId="0" applyNumberFormat="1" applyFill="1" applyBorder="1"/>
    <xf numFmtId="0" fontId="0" fillId="6" borderId="35" xfId="0" applyFill="1" applyBorder="1"/>
    <xf numFmtId="39" fontId="0" fillId="6" borderId="36" xfId="1" applyNumberFormat="1" applyFont="1" applyFill="1" applyBorder="1"/>
    <xf numFmtId="0" fontId="2" fillId="6" borderId="28" xfId="0" applyFont="1" applyFill="1" applyBorder="1"/>
    <xf numFmtId="43" fontId="0" fillId="6" borderId="29" xfId="1" applyFont="1" applyFill="1" applyBorder="1"/>
    <xf numFmtId="0" fontId="0" fillId="6" borderId="18" xfId="0" applyFill="1" applyBorder="1"/>
    <xf numFmtId="0" fontId="0" fillId="6" borderId="30" xfId="0" applyFill="1" applyBorder="1"/>
    <xf numFmtId="43" fontId="0" fillId="6" borderId="0" xfId="1" applyFont="1" applyFill="1" applyBorder="1"/>
    <xf numFmtId="0" fontId="0" fillId="6" borderId="31" xfId="0" applyFill="1" applyBorder="1"/>
    <xf numFmtId="0" fontId="0" fillId="6" borderId="32" xfId="0" applyFill="1" applyBorder="1"/>
    <xf numFmtId="43" fontId="0" fillId="6" borderId="1" xfId="1" applyFont="1" applyFill="1" applyBorder="1"/>
    <xf numFmtId="0" fontId="0" fillId="6" borderId="33" xfId="0" applyFill="1" applyBorder="1"/>
    <xf numFmtId="0" fontId="0" fillId="6" borderId="34" xfId="0" applyFill="1" applyBorder="1"/>
    <xf numFmtId="43" fontId="0" fillId="6" borderId="35" xfId="1" applyFont="1" applyFill="1" applyBorder="1"/>
    <xf numFmtId="0" fontId="0" fillId="6" borderId="36" xfId="0" applyFill="1" applyBorder="1"/>
    <xf numFmtId="39" fontId="2" fillId="4" borderId="4" xfId="1" applyNumberFormat="1" applyFont="1" applyFill="1" applyBorder="1"/>
    <xf numFmtId="164" fontId="0" fillId="4" borderId="37" xfId="1" applyNumberFormat="1" applyFont="1" applyFill="1" applyBorder="1" applyAlignment="1">
      <alignment horizontal="center"/>
    </xf>
    <xf numFmtId="0" fontId="0" fillId="0" borderId="38" xfId="0" applyNumberFormat="1" applyBorder="1" applyAlignment="1">
      <alignment horizontal="center"/>
    </xf>
    <xf numFmtId="0" fontId="0" fillId="0" borderId="39" xfId="0" applyNumberFormat="1" applyBorder="1" applyAlignment="1">
      <alignment horizontal="center"/>
    </xf>
    <xf numFmtId="49" fontId="0" fillId="0" borderId="39" xfId="0" applyNumberFormat="1" applyBorder="1" applyAlignment="1">
      <alignment horizontal="center"/>
    </xf>
    <xf numFmtId="39" fontId="0" fillId="0" borderId="24" xfId="0" applyNumberFormat="1" applyBorder="1" applyAlignment="1">
      <alignment horizontal="center"/>
    </xf>
    <xf numFmtId="49" fontId="0" fillId="0" borderId="8" xfId="0" applyNumberFormat="1" applyBorder="1" applyAlignment="1">
      <alignment horizontal="center"/>
    </xf>
    <xf numFmtId="39" fontId="0" fillId="0" borderId="24" xfId="1" applyNumberFormat="1" applyFont="1" applyBorder="1"/>
    <xf numFmtId="43" fontId="0" fillId="0" borderId="24" xfId="1" applyFont="1" applyBorder="1"/>
    <xf numFmtId="49" fontId="0" fillId="0" borderId="13" xfId="0" applyNumberFormat="1" applyBorder="1" applyAlignment="1">
      <alignment horizontal="center"/>
    </xf>
    <xf numFmtId="39" fontId="0" fillId="0" borderId="9" xfId="0" applyNumberFormat="1" applyBorder="1" applyAlignment="1">
      <alignment horizontal="center"/>
    </xf>
    <xf numFmtId="43" fontId="0" fillId="0" borderId="16" xfId="1" applyFont="1" applyBorder="1" applyProtection="1">
      <protection hidden="1"/>
    </xf>
    <xf numFmtId="49" fontId="0" fillId="0" borderId="25" xfId="0" applyNumberFormat="1" applyBorder="1" applyAlignment="1">
      <alignment horizontal="center"/>
    </xf>
    <xf numFmtId="0" fontId="0" fillId="0" borderId="5" xfId="0" applyNumberFormat="1" applyBorder="1" applyAlignment="1" applyProtection="1">
      <alignment horizontal="center"/>
    </xf>
    <xf numFmtId="0" fontId="0" fillId="0" borderId="10" xfId="0" applyNumberFormat="1" applyBorder="1" applyAlignment="1">
      <alignment horizontal="center"/>
    </xf>
    <xf numFmtId="49" fontId="0" fillId="0" borderId="10" xfId="0" applyNumberFormat="1" applyBorder="1" applyAlignment="1">
      <alignment horizontal="center"/>
    </xf>
    <xf numFmtId="39" fontId="0" fillId="0" borderId="17" xfId="0" applyNumberFormat="1" applyBorder="1" applyAlignment="1">
      <alignment horizontal="center"/>
    </xf>
    <xf numFmtId="49" fontId="0" fillId="0" borderId="14" xfId="0" applyNumberFormat="1" applyBorder="1" applyAlignment="1">
      <alignment horizontal="center"/>
    </xf>
    <xf numFmtId="39" fontId="0" fillId="0" borderId="10" xfId="0" applyNumberFormat="1" applyBorder="1" applyAlignment="1">
      <alignment horizontal="center"/>
    </xf>
    <xf numFmtId="0" fontId="0" fillId="0" borderId="23" xfId="0" applyBorder="1" applyProtection="1">
      <protection locked="0" hidden="1"/>
    </xf>
    <xf numFmtId="0" fontId="0" fillId="0" borderId="2" xfId="0" applyBorder="1" applyProtection="1">
      <protection locked="0" hidden="1"/>
    </xf>
    <xf numFmtId="0" fontId="0" fillId="0" borderId="0" xfId="0" applyAlignment="1">
      <alignment horizontal="left"/>
    </xf>
    <xf numFmtId="40" fontId="2" fillId="0" borderId="16" xfId="1" applyNumberFormat="1" applyFont="1" applyBorder="1" applyProtection="1">
      <protection hidden="1"/>
    </xf>
    <xf numFmtId="0" fontId="1" fillId="0" borderId="25" xfId="0" applyNumberFormat="1" applyFont="1" applyBorder="1" applyAlignment="1" applyProtection="1">
      <alignment horizontal="center"/>
      <protection hidden="1"/>
    </xf>
    <xf numFmtId="49" fontId="1" fillId="0" borderId="26" xfId="0" applyNumberFormat="1" applyFont="1" applyBorder="1" applyAlignment="1" applyProtection="1">
      <alignment horizontal="center"/>
      <protection locked="0"/>
    </xf>
    <xf numFmtId="0" fontId="0" fillId="0" borderId="0" xfId="0" quotePrefix="1"/>
    <xf numFmtId="14" fontId="0" fillId="0" borderId="0" xfId="0" applyNumberFormat="1"/>
    <xf numFmtId="0" fontId="15" fillId="0" borderId="0" xfId="0" applyFont="1"/>
    <xf numFmtId="0" fontId="1" fillId="0" borderId="0" xfId="0" quotePrefix="1" applyFont="1"/>
    <xf numFmtId="164" fontId="1" fillId="4" borderId="19" xfId="1" applyNumberFormat="1" applyFont="1" applyFill="1" applyBorder="1" applyAlignment="1" applyProtection="1">
      <alignment horizontal="center"/>
      <protection locked="0"/>
    </xf>
    <xf numFmtId="0" fontId="2" fillId="0" borderId="0" xfId="0" applyFont="1" applyAlignment="1" applyProtection="1">
      <alignment wrapText="1"/>
    </xf>
    <xf numFmtId="43" fontId="2" fillId="0" borderId="0" xfId="1" applyFont="1" applyFill="1" applyAlignment="1" applyProtection="1">
      <alignment wrapText="1"/>
    </xf>
    <xf numFmtId="164" fontId="0" fillId="4" borderId="18" xfId="1" applyNumberFormat="1" applyFont="1" applyFill="1" applyBorder="1" applyAlignment="1" applyProtection="1">
      <alignment horizontal="center"/>
      <protection hidden="1"/>
    </xf>
    <xf numFmtId="164" fontId="0" fillId="4" borderId="19" xfId="1" applyNumberFormat="1" applyFont="1" applyFill="1" applyBorder="1" applyAlignment="1" applyProtection="1">
      <alignment horizontal="center"/>
      <protection hidden="1"/>
    </xf>
    <xf numFmtId="164" fontId="0" fillId="4" borderId="20" xfId="0" applyNumberFormat="1" applyFill="1" applyBorder="1" applyAlignment="1" applyProtection="1">
      <alignment horizontal="center"/>
      <protection hidden="1"/>
    </xf>
    <xf numFmtId="0" fontId="7" fillId="7" borderId="40" xfId="0" applyFont="1" applyFill="1" applyBorder="1" applyAlignment="1"/>
    <xf numFmtId="0" fontId="11" fillId="0" borderId="41" xfId="0" applyFont="1" applyBorder="1" applyAlignment="1"/>
    <xf numFmtId="0" fontId="11" fillId="0" borderId="21" xfId="0" applyFont="1" applyBorder="1" applyAlignment="1"/>
    <xf numFmtId="0" fontId="13" fillId="0" borderId="0" xfId="0" applyFont="1" applyAlignment="1"/>
    <xf numFmtId="0" fontId="6" fillId="2" borderId="40" xfId="0" applyFont="1" applyFill="1" applyBorder="1" applyAlignment="1">
      <alignment horizontal="center"/>
    </xf>
    <xf numFmtId="0" fontId="6" fillId="2" borderId="41" xfId="0" applyFont="1" applyFill="1" applyBorder="1" applyAlignment="1">
      <alignment horizontal="center"/>
    </xf>
    <xf numFmtId="0" fontId="6" fillId="2" borderId="21" xfId="0" applyFont="1" applyFill="1" applyBorder="1" applyAlignment="1">
      <alignment horizontal="center"/>
    </xf>
    <xf numFmtId="0" fontId="2" fillId="8" borderId="40" xfId="0" applyFont="1" applyFill="1" applyBorder="1" applyAlignment="1"/>
    <xf numFmtId="0" fontId="0" fillId="0" borderId="41" xfId="0" applyBorder="1" applyAlignment="1"/>
    <xf numFmtId="0" fontId="0" fillId="0" borderId="21" xfId="0" applyBorder="1" applyAlignment="1"/>
    <xf numFmtId="43" fontId="2" fillId="2" borderId="40" xfId="1" applyFont="1" applyFill="1" applyBorder="1" applyAlignment="1">
      <alignment horizontal="center"/>
    </xf>
    <xf numFmtId="0" fontId="2" fillId="2" borderId="41" xfId="0" applyFont="1" applyFill="1" applyBorder="1" applyAlignment="1">
      <alignment horizontal="center"/>
    </xf>
    <xf numFmtId="0" fontId="2" fillId="2" borderId="21" xfId="0" applyFont="1" applyFill="1" applyBorder="1" applyAlignment="1">
      <alignment horizontal="center"/>
    </xf>
    <xf numFmtId="43" fontId="2" fillId="3" borderId="40" xfId="1" applyFont="1" applyFill="1" applyBorder="1" applyAlignment="1">
      <alignment horizontal="center"/>
    </xf>
    <xf numFmtId="0" fontId="2" fillId="3" borderId="41" xfId="0" applyFont="1" applyFill="1" applyBorder="1" applyAlignment="1">
      <alignment horizontal="center"/>
    </xf>
    <xf numFmtId="0" fontId="2" fillId="3" borderId="21" xfId="0" applyFont="1" applyFill="1" applyBorder="1" applyAlignment="1">
      <alignment horizontal="center"/>
    </xf>
    <xf numFmtId="0" fontId="4" fillId="9" borderId="11" xfId="0" applyFont="1" applyFill="1" applyBorder="1" applyAlignment="1">
      <alignment horizontal="center" wrapText="1"/>
    </xf>
    <xf numFmtId="0" fontId="4" fillId="9" borderId="42" xfId="0" applyFont="1" applyFill="1" applyBorder="1" applyAlignment="1">
      <alignment horizontal="center" wrapText="1"/>
    </xf>
    <xf numFmtId="0" fontId="4" fillId="9" borderId="12" xfId="0" applyFont="1" applyFill="1" applyBorder="1" applyAlignment="1">
      <alignment horizontal="center" wrapText="1"/>
    </xf>
    <xf numFmtId="0" fontId="2" fillId="4" borderId="43" xfId="0" applyNumberFormat="1" applyFont="1" applyFill="1" applyBorder="1" applyAlignment="1">
      <alignment vertical="center"/>
    </xf>
    <xf numFmtId="0" fontId="10" fillId="0" borderId="44" xfId="0" applyFont="1" applyBorder="1" applyAlignment="1">
      <alignment vertical="center"/>
    </xf>
    <xf numFmtId="0" fontId="10" fillId="0" borderId="19" xfId="0" applyFont="1" applyBorder="1" applyAlignment="1">
      <alignment vertical="center"/>
    </xf>
    <xf numFmtId="43" fontId="2" fillId="5" borderId="0" xfId="1" applyFont="1" applyFill="1" applyAlignment="1" applyProtection="1">
      <alignment horizontal="center" wrapText="1"/>
    </xf>
    <xf numFmtId="0" fontId="0" fillId="0" borderId="45" xfId="0" applyBorder="1" applyAlignment="1" applyProtection="1">
      <alignment vertical="center" wrapText="1"/>
    </xf>
    <xf numFmtId="0" fontId="0" fillId="0" borderId="46" xfId="0" applyBorder="1" applyAlignment="1" applyProtection="1">
      <alignment vertical="center" wrapText="1"/>
    </xf>
    <xf numFmtId="0" fontId="0" fillId="0" borderId="47" xfId="0" applyBorder="1" applyAlignment="1" applyProtection="1">
      <alignment vertical="center" wrapText="1"/>
    </xf>
    <xf numFmtId="0" fontId="0" fillId="0" borderId="30" xfId="0" applyBorder="1" applyAlignment="1" applyProtection="1">
      <alignment vertical="center" wrapText="1"/>
    </xf>
    <xf numFmtId="0" fontId="0" fillId="0" borderId="0" xfId="0" applyBorder="1" applyAlignment="1" applyProtection="1">
      <alignment vertical="center" wrapText="1"/>
    </xf>
    <xf numFmtId="0" fontId="0" fillId="0" borderId="31" xfId="0" applyBorder="1" applyAlignment="1" applyProtection="1">
      <alignment vertical="center" wrapText="1"/>
    </xf>
    <xf numFmtId="0" fontId="0" fillId="0" borderId="34" xfId="0" applyBorder="1" applyAlignment="1" applyProtection="1">
      <alignment vertical="center" wrapText="1"/>
    </xf>
    <xf numFmtId="0" fontId="0" fillId="0" borderId="35" xfId="0" applyBorder="1" applyAlignment="1" applyProtection="1">
      <alignment vertical="center" wrapText="1"/>
    </xf>
    <xf numFmtId="0" fontId="0" fillId="0" borderId="36" xfId="0" applyBorder="1" applyAlignment="1" applyProtection="1">
      <alignment vertical="center" wrapText="1"/>
    </xf>
    <xf numFmtId="43" fontId="2" fillId="10" borderId="40" xfId="1" applyFont="1" applyFill="1" applyBorder="1" applyAlignment="1">
      <alignment horizontal="center"/>
    </xf>
    <xf numFmtId="0" fontId="2" fillId="10" borderId="41" xfId="0" applyFont="1" applyFill="1" applyBorder="1" applyAlignment="1">
      <alignment horizontal="center"/>
    </xf>
    <xf numFmtId="0" fontId="2" fillId="10" borderId="21" xfId="0" applyFont="1" applyFill="1" applyBorder="1" applyAlignment="1">
      <alignment horizontal="center"/>
    </xf>
    <xf numFmtId="0" fontId="4" fillId="2" borderId="40" xfId="0" applyFont="1" applyFill="1" applyBorder="1" applyAlignment="1">
      <alignment horizontal="center"/>
    </xf>
    <xf numFmtId="0" fontId="5" fillId="0" borderId="41" xfId="0" applyFont="1" applyBorder="1" applyAlignment="1">
      <alignment horizontal="center"/>
    </xf>
    <xf numFmtId="0" fontId="5" fillId="0" borderId="21" xfId="0" applyFont="1" applyBorder="1" applyAlignment="1">
      <alignment horizontal="center"/>
    </xf>
    <xf numFmtId="0" fontId="2" fillId="0" borderId="48" xfId="0" applyFont="1" applyBorder="1" applyAlignment="1" applyProtection="1">
      <alignment wrapText="1"/>
    </xf>
    <xf numFmtId="0" fontId="2" fillId="0" borderId="46" xfId="0" applyFont="1" applyBorder="1" applyAlignment="1" applyProtection="1">
      <alignment wrapText="1"/>
    </xf>
    <xf numFmtId="0" fontId="2" fillId="0" borderId="49" xfId="0" applyFont="1" applyBorder="1" applyAlignment="1" applyProtection="1">
      <alignment wrapText="1"/>
    </xf>
    <xf numFmtId="0" fontId="2" fillId="0" borderId="50" xfId="0" applyFont="1" applyBorder="1" applyAlignment="1" applyProtection="1">
      <alignment wrapText="1"/>
    </xf>
    <xf numFmtId="0" fontId="2" fillId="0" borderId="1" xfId="0" applyFont="1" applyBorder="1" applyAlignment="1" applyProtection="1">
      <alignment wrapText="1"/>
    </xf>
    <xf numFmtId="0" fontId="2" fillId="0" borderId="51" xfId="0" applyFont="1" applyBorder="1" applyAlignment="1" applyProtection="1">
      <alignment wrapText="1"/>
    </xf>
    <xf numFmtId="0" fontId="2" fillId="0" borderId="0" xfId="0" applyFont="1" applyAlignment="1" applyProtection="1">
      <alignment wrapText="1"/>
    </xf>
    <xf numFmtId="0" fontId="4" fillId="11" borderId="28" xfId="0" applyNumberFormat="1" applyFont="1" applyFill="1" applyBorder="1" applyAlignment="1" applyProtection="1">
      <alignment horizontal="left"/>
    </xf>
    <xf numFmtId="0" fontId="0" fillId="0" borderId="29" xfId="0" applyNumberFormat="1" applyBorder="1" applyAlignment="1" applyProtection="1">
      <alignment horizontal="left"/>
    </xf>
    <xf numFmtId="0" fontId="0" fillId="0" borderId="34" xfId="0" applyNumberFormat="1" applyBorder="1" applyAlignment="1" applyProtection="1">
      <alignment horizontal="left"/>
    </xf>
    <xf numFmtId="0" fontId="0" fillId="0" borderId="35" xfId="0" applyNumberFormat="1" applyBorder="1" applyAlignment="1" applyProtection="1">
      <alignment horizontal="left"/>
    </xf>
    <xf numFmtId="0" fontId="4" fillId="11" borderId="28" xfId="0" applyFont="1" applyFill="1" applyBorder="1" applyAlignment="1" applyProtection="1">
      <alignment horizontal="left"/>
      <protection locked="0"/>
    </xf>
    <xf numFmtId="0" fontId="10" fillId="0" borderId="18" xfId="0" applyFont="1" applyBorder="1" applyAlignment="1" applyProtection="1">
      <alignment horizontal="left"/>
      <protection locked="0"/>
    </xf>
    <xf numFmtId="0" fontId="10" fillId="0" borderId="34" xfId="0" applyFont="1" applyBorder="1" applyAlignment="1" applyProtection="1">
      <alignment horizontal="left"/>
      <protection locked="0"/>
    </xf>
    <xf numFmtId="0" fontId="10" fillId="0" borderId="36" xfId="0" applyFont="1" applyBorder="1" applyAlignment="1" applyProtection="1">
      <alignment horizontal="left"/>
      <protection locked="0"/>
    </xf>
    <xf numFmtId="0" fontId="2" fillId="4" borderId="8" xfId="0" applyNumberFormat="1" applyFont="1" applyFill="1" applyBorder="1" applyAlignment="1">
      <alignment vertical="center"/>
    </xf>
    <xf numFmtId="0" fontId="10" fillId="0" borderId="6" xfId="0" applyFont="1" applyBorder="1" applyAlignment="1">
      <alignment vertical="center"/>
    </xf>
    <xf numFmtId="0" fontId="10" fillId="0" borderId="7" xfId="0" applyFont="1" applyBorder="1" applyAlignment="1">
      <alignment vertical="center"/>
    </xf>
    <xf numFmtId="0" fontId="7" fillId="7" borderId="40" xfId="0" applyNumberFormat="1" applyFont="1" applyFill="1" applyBorder="1" applyAlignment="1"/>
    <xf numFmtId="0" fontId="0" fillId="0" borderId="45" xfId="0" applyBorder="1" applyAlignment="1">
      <alignment vertical="center" wrapText="1"/>
    </xf>
    <xf numFmtId="0" fontId="0" fillId="0" borderId="46" xfId="0" applyBorder="1" applyAlignment="1">
      <alignment vertical="center" wrapText="1"/>
    </xf>
    <xf numFmtId="0" fontId="0" fillId="0" borderId="47" xfId="0" applyBorder="1" applyAlignment="1">
      <alignment vertical="center" wrapText="1"/>
    </xf>
    <xf numFmtId="0" fontId="0" fillId="0" borderId="30" xfId="0" applyBorder="1" applyAlignment="1">
      <alignment vertical="center" wrapText="1"/>
    </xf>
    <xf numFmtId="0" fontId="0" fillId="0" borderId="0" xfId="0" applyAlignment="1">
      <alignment vertical="center" wrapText="1"/>
    </xf>
    <xf numFmtId="0" fontId="0" fillId="0" borderId="31" xfId="0" applyBorder="1" applyAlignment="1">
      <alignment vertical="center" wrapText="1"/>
    </xf>
    <xf numFmtId="0" fontId="0" fillId="0" borderId="34" xfId="0" applyBorder="1" applyAlignment="1">
      <alignment vertical="center" wrapText="1"/>
    </xf>
    <xf numFmtId="0" fontId="0" fillId="0" borderId="35" xfId="0" applyBorder="1" applyAlignment="1">
      <alignment vertical="center" wrapText="1"/>
    </xf>
    <xf numFmtId="0" fontId="0" fillId="0" borderId="36" xfId="0" applyBorder="1" applyAlignment="1">
      <alignment vertical="center" wrapText="1"/>
    </xf>
    <xf numFmtId="0" fontId="2" fillId="4" borderId="52" xfId="0" applyNumberFormat="1" applyFont="1" applyFill="1" applyBorder="1" applyAlignment="1"/>
    <xf numFmtId="0" fontId="10" fillId="0" borderId="53" xfId="0" applyFont="1" applyBorder="1" applyAlignment="1"/>
    <xf numFmtId="0" fontId="0" fillId="0" borderId="45" xfId="0" applyBorder="1" applyAlignment="1" applyProtection="1">
      <alignment vertical="center" wrapText="1"/>
      <protection locked="0"/>
    </xf>
    <xf numFmtId="0" fontId="0" fillId="0" borderId="46" xfId="0" applyBorder="1" applyAlignment="1" applyProtection="1">
      <alignment vertical="center" wrapText="1"/>
      <protection locked="0"/>
    </xf>
    <xf numFmtId="0" fontId="0" fillId="0" borderId="47" xfId="0" applyBorder="1" applyAlignment="1" applyProtection="1">
      <alignment vertical="center" wrapText="1"/>
      <protection locked="0"/>
    </xf>
    <xf numFmtId="0" fontId="0" fillId="0" borderId="30" xfId="0" applyBorder="1" applyAlignment="1" applyProtection="1">
      <alignment vertical="center" wrapText="1"/>
      <protection locked="0"/>
    </xf>
    <xf numFmtId="0" fontId="0" fillId="0" borderId="0" xfId="0" applyAlignment="1" applyProtection="1">
      <alignment vertical="center" wrapText="1"/>
      <protection locked="0"/>
    </xf>
    <xf numFmtId="0" fontId="0" fillId="0" borderId="31" xfId="0" applyBorder="1" applyAlignment="1" applyProtection="1">
      <alignment vertical="center" wrapText="1"/>
      <protection locked="0"/>
    </xf>
    <xf numFmtId="0" fontId="0" fillId="0" borderId="34" xfId="0" applyBorder="1" applyAlignment="1" applyProtection="1">
      <alignment vertical="center" wrapText="1"/>
      <protection locked="0"/>
    </xf>
    <xf numFmtId="0" fontId="0" fillId="0" borderId="35" xfId="0" applyBorder="1" applyAlignment="1" applyProtection="1">
      <alignment vertical="center" wrapText="1"/>
      <protection locked="0"/>
    </xf>
    <xf numFmtId="0" fontId="0" fillId="0" borderId="36" xfId="0" applyBorder="1" applyAlignment="1" applyProtection="1">
      <alignment vertical="center" wrapText="1"/>
      <protection locked="0"/>
    </xf>
    <xf numFmtId="0" fontId="0" fillId="0" borderId="46" xfId="0" applyBorder="1" applyAlignment="1" applyProtection="1">
      <alignment wrapText="1"/>
    </xf>
    <xf numFmtId="0" fontId="0" fillId="0" borderId="49" xfId="0" applyBorder="1" applyAlignment="1" applyProtection="1">
      <alignment wrapText="1"/>
    </xf>
    <xf numFmtId="0" fontId="0" fillId="0" borderId="54" xfId="0" applyBorder="1" applyAlignment="1" applyProtection="1">
      <alignment wrapText="1"/>
    </xf>
    <xf numFmtId="0" fontId="0" fillId="0" borderId="0" xfId="0" applyBorder="1" applyAlignment="1" applyProtection="1">
      <alignment wrapText="1"/>
    </xf>
    <xf numFmtId="0" fontId="0" fillId="0" borderId="55" xfId="0" applyBorder="1" applyAlignment="1" applyProtection="1">
      <alignment wrapText="1"/>
    </xf>
    <xf numFmtId="0" fontId="0" fillId="0" borderId="50" xfId="0" applyBorder="1" applyAlignment="1" applyProtection="1">
      <alignment wrapText="1"/>
    </xf>
    <xf numFmtId="0" fontId="0" fillId="0" borderId="1" xfId="0" applyBorder="1" applyAlignment="1" applyProtection="1">
      <alignment wrapText="1"/>
    </xf>
    <xf numFmtId="0" fontId="0" fillId="0" borderId="51" xfId="0" applyBorder="1" applyAlignment="1" applyProtection="1">
      <alignment wrapText="1"/>
    </xf>
    <xf numFmtId="0" fontId="2" fillId="0" borderId="0" xfId="0" applyFont="1" applyAlignment="1" applyProtection="1">
      <alignment wrapText="1"/>
      <protection locked="0"/>
    </xf>
  </cellXfs>
  <cellStyles count="3">
    <cellStyle name="Comma" xfId="1" builtinId="3"/>
    <cellStyle name="Comma0" xfId="2" xr:uid="{00000000-0005-0000-0000-000001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X165"/>
  <sheetViews>
    <sheetView showZeros="0" tabSelected="1" zoomScale="115" zoomScaleNormal="115" zoomScaleSheetLayoutView="75" workbookViewId="0">
      <selection activeCell="E14" sqref="E14"/>
    </sheetView>
  </sheetViews>
  <sheetFormatPr defaultRowHeight="12.75" x14ac:dyDescent="0.2"/>
  <cols>
    <col min="1" max="1" width="3.28515625" customWidth="1"/>
    <col min="2" max="2" width="10.85546875" style="20" customWidth="1"/>
    <col min="3" max="3" width="10.140625" style="20" customWidth="1"/>
    <col min="4" max="4" width="10.7109375" customWidth="1"/>
    <col min="5" max="5" width="18.140625" style="32" customWidth="1"/>
    <col min="6" max="6" width="1.85546875" customWidth="1"/>
    <col min="7" max="7" width="10.28515625" customWidth="1"/>
    <col min="8" max="8" width="11.140625" customWidth="1"/>
    <col min="9" max="9" width="17.7109375" style="32" customWidth="1"/>
    <col min="10" max="10" width="1.85546875" customWidth="1"/>
    <col min="11" max="11" width="14.140625" customWidth="1"/>
    <col min="12" max="12" width="1.42578125" style="5" customWidth="1"/>
    <col min="13" max="13" width="10.28515625" style="1" bestFit="1" customWidth="1"/>
    <col min="14" max="14" width="9.85546875" customWidth="1"/>
    <col min="15" max="15" width="12" style="1" customWidth="1"/>
    <col min="16" max="17" width="10.28515625" customWidth="1"/>
    <col min="18" max="18" width="14" style="52" customWidth="1"/>
    <col min="20" max="20" width="11.42578125" bestFit="1" customWidth="1"/>
  </cols>
  <sheetData>
    <row r="1" spans="2:22" ht="18.75" thickBot="1" x14ac:dyDescent="0.3">
      <c r="N1" s="167" t="s">
        <v>43</v>
      </c>
      <c r="O1" s="167"/>
      <c r="P1" s="167"/>
      <c r="Q1" s="167"/>
      <c r="R1" s="167"/>
    </row>
    <row r="2" spans="2:22" ht="16.5" thickBot="1" x14ac:dyDescent="0.3">
      <c r="B2" s="199" t="s">
        <v>21</v>
      </c>
      <c r="C2" s="200"/>
      <c r="D2" s="200"/>
      <c r="E2" s="200"/>
      <c r="F2" s="200"/>
      <c r="G2" s="200"/>
      <c r="H2" s="200"/>
      <c r="I2" s="200"/>
      <c r="J2" s="200"/>
      <c r="K2" s="200"/>
      <c r="L2" s="200"/>
      <c r="M2" s="200"/>
      <c r="N2" s="200"/>
      <c r="O2" s="200"/>
      <c r="P2" s="200"/>
      <c r="Q2" s="201"/>
    </row>
    <row r="3" spans="2:22" ht="13.5" thickBot="1" x14ac:dyDescent="0.25"/>
    <row r="4" spans="2:22" ht="12.75" customHeight="1" x14ac:dyDescent="0.2">
      <c r="B4" s="209" t="s">
        <v>23</v>
      </c>
      <c r="C4" s="210"/>
      <c r="D4" s="213"/>
      <c r="E4" s="214"/>
      <c r="G4" s="202" t="s">
        <v>32</v>
      </c>
      <c r="H4" s="203"/>
      <c r="I4" s="203"/>
      <c r="J4" s="203"/>
      <c r="K4" s="203"/>
      <c r="L4" s="203"/>
      <c r="M4" s="203"/>
      <c r="N4" s="203"/>
      <c r="O4" s="203"/>
      <c r="P4" s="203"/>
      <c r="Q4" s="203"/>
      <c r="R4" s="204"/>
    </row>
    <row r="5" spans="2:22" ht="15" customHeight="1" thickBot="1" x14ac:dyDescent="0.25">
      <c r="B5" s="211"/>
      <c r="C5" s="212"/>
      <c r="D5" s="215"/>
      <c r="E5" s="216"/>
      <c r="G5" s="205"/>
      <c r="H5" s="206"/>
      <c r="I5" s="206"/>
      <c r="J5" s="206"/>
      <c r="K5" s="206"/>
      <c r="L5" s="206"/>
      <c r="M5" s="206"/>
      <c r="N5" s="206"/>
      <c r="O5" s="206"/>
      <c r="P5" s="206"/>
      <c r="Q5" s="206"/>
      <c r="R5" s="207"/>
    </row>
    <row r="6" spans="2:22" ht="15.75" thickBot="1" x14ac:dyDescent="0.3">
      <c r="D6" s="45"/>
      <c r="E6" s="67" t="s">
        <v>28</v>
      </c>
    </row>
    <row r="7" spans="2:22" ht="12.75" customHeight="1" x14ac:dyDescent="0.2">
      <c r="B7" s="217" t="s">
        <v>29</v>
      </c>
      <c r="C7" s="218"/>
      <c r="D7" s="219"/>
      <c r="E7" s="81">
        <v>44378</v>
      </c>
      <c r="G7" s="208" t="s">
        <v>22</v>
      </c>
      <c r="H7" s="208"/>
      <c r="I7" s="208"/>
      <c r="J7" s="208"/>
      <c r="K7" s="208"/>
      <c r="L7" s="208"/>
      <c r="M7" s="208"/>
      <c r="N7" s="208"/>
      <c r="O7" s="208"/>
      <c r="P7" s="208"/>
      <c r="Q7" s="208"/>
      <c r="R7" s="208"/>
    </row>
    <row r="8" spans="2:22" ht="13.5" customHeight="1" x14ac:dyDescent="0.2">
      <c r="B8" s="183" t="s">
        <v>30</v>
      </c>
      <c r="C8" s="184"/>
      <c r="D8" s="185"/>
      <c r="E8" s="158">
        <v>44742</v>
      </c>
      <c r="G8" s="208"/>
      <c r="H8" s="208"/>
      <c r="I8" s="208"/>
      <c r="J8" s="208"/>
      <c r="K8" s="208"/>
      <c r="L8" s="208"/>
      <c r="M8" s="208"/>
      <c r="N8" s="208"/>
      <c r="O8" s="208"/>
      <c r="P8" s="208"/>
      <c r="Q8" s="208"/>
      <c r="R8" s="208"/>
    </row>
    <row r="9" spans="2:22" ht="17.25" customHeight="1" thickBot="1" x14ac:dyDescent="0.35">
      <c r="B9" s="230" t="str">
        <f>IF(E9&lt;E7,"INVALID DATE PLEASE CORRECT",IF(E9&gt;E8,"INVALID DATE PLEASE CORRECT","Transfer Effective Date"))</f>
        <v>Transfer Effective Date</v>
      </c>
      <c r="C9" s="231"/>
      <c r="D9" s="231"/>
      <c r="E9" s="82">
        <v>44378</v>
      </c>
      <c r="G9" s="91" t="str">
        <f>IF(E9&lt;E7,"INVALID DATE PLEASE ENTER EFFECTIVE DATE AFTER YEAR START DATE",IF(E9&gt;E8,"INVALID DATE PLEASE ENTER EFFECTIVE DATE BEFORE YEAR END DATE",""))</f>
        <v/>
      </c>
    </row>
    <row r="10" spans="2:22" ht="13.5" thickBot="1" x14ac:dyDescent="0.25">
      <c r="B10" s="220" t="s">
        <v>27</v>
      </c>
      <c r="C10" s="165"/>
      <c r="D10" s="165"/>
      <c r="E10" s="166"/>
      <c r="G10" s="164" t="s">
        <v>0</v>
      </c>
      <c r="H10" s="165"/>
      <c r="I10" s="166"/>
      <c r="J10" s="11"/>
      <c r="K10" s="180" t="s">
        <v>33</v>
      </c>
      <c r="M10" s="196" t="s">
        <v>37</v>
      </c>
      <c r="N10" s="197"/>
      <c r="O10" s="197"/>
      <c r="P10" s="197"/>
      <c r="Q10" s="197"/>
      <c r="R10" s="198"/>
    </row>
    <row r="11" spans="2:22" ht="13.5" thickBot="1" x14ac:dyDescent="0.25">
      <c r="B11" s="168" t="s">
        <v>1</v>
      </c>
      <c r="C11" s="169"/>
      <c r="D11" s="169"/>
      <c r="E11" s="170"/>
      <c r="G11" s="171" t="s">
        <v>2</v>
      </c>
      <c r="H11" s="172"/>
      <c r="I11" s="173"/>
      <c r="J11" s="11"/>
      <c r="K11" s="181"/>
      <c r="M11" s="174" t="s">
        <v>3</v>
      </c>
      <c r="N11" s="175"/>
      <c r="O11" s="176"/>
      <c r="P11" s="177" t="s">
        <v>4</v>
      </c>
      <c r="Q11" s="178"/>
      <c r="R11" s="179"/>
      <c r="T11" s="154"/>
    </row>
    <row r="12" spans="2:22" ht="51" customHeight="1" thickBot="1" x14ac:dyDescent="0.4">
      <c r="B12" s="21" t="s">
        <v>5</v>
      </c>
      <c r="C12" s="21" t="s">
        <v>6</v>
      </c>
      <c r="D12" s="9" t="s">
        <v>7</v>
      </c>
      <c r="E12" s="33" t="s">
        <v>8</v>
      </c>
      <c r="G12" s="10" t="s">
        <v>6</v>
      </c>
      <c r="H12" s="10" t="s">
        <v>7</v>
      </c>
      <c r="I12" s="40" t="s">
        <v>8</v>
      </c>
      <c r="K12" s="182"/>
      <c r="M12" s="12" t="s">
        <v>9</v>
      </c>
      <c r="N12" s="18" t="s">
        <v>10</v>
      </c>
      <c r="O12" s="12" t="s">
        <v>11</v>
      </c>
      <c r="P12" s="13" t="s">
        <v>9</v>
      </c>
      <c r="Q12" s="19" t="s">
        <v>10</v>
      </c>
      <c r="R12" s="53" t="s">
        <v>11</v>
      </c>
      <c r="T12" s="154"/>
    </row>
    <row r="13" spans="2:22" ht="6.75" customHeight="1" x14ac:dyDescent="0.2">
      <c r="B13" s="22"/>
      <c r="C13" s="23"/>
      <c r="D13" s="4"/>
      <c r="E13" s="34"/>
      <c r="F13" s="2"/>
      <c r="G13" s="57"/>
      <c r="H13" s="58"/>
      <c r="I13" s="34"/>
      <c r="K13" s="95"/>
      <c r="M13" s="57"/>
      <c r="N13" s="58"/>
      <c r="O13" s="54"/>
      <c r="P13" s="64"/>
      <c r="Q13" s="58"/>
      <c r="R13" s="54"/>
    </row>
    <row r="14" spans="2:22" x14ac:dyDescent="0.2">
      <c r="B14" s="94"/>
      <c r="C14" s="71"/>
      <c r="D14" s="153"/>
      <c r="E14" s="73"/>
      <c r="G14" s="68">
        <f>+$C$14</f>
        <v>0</v>
      </c>
      <c r="H14" s="93">
        <f>+$D$14</f>
        <v>0</v>
      </c>
      <c r="I14" s="73"/>
      <c r="K14" s="63">
        <f>IF(OR(LEFT(C14,1)&lt;"3",LEFT(C14,1)="8"),I14-E14,0)</f>
        <v>0</v>
      </c>
      <c r="M14" s="152" t="str">
        <f t="shared" ref="M14" si="0">IF(O14=0,"",IF(OR(LEFT(C14,1)&lt;"3",LEFT(C14,1)="8"),C14,""))</f>
        <v/>
      </c>
      <c r="N14" s="69" t="str">
        <f t="shared" ref="N14" si="1">IF(O14=0,"",IF(OR(LEFT(C14,1)&lt;"3",LEFT(C14,1)="8"),D14,""))</f>
        <v/>
      </c>
      <c r="O14" s="66">
        <f t="shared" ref="O14" si="2">IF(K14&lt;0,0,K14)</f>
        <v>0</v>
      </c>
      <c r="P14" s="68" t="str">
        <f t="shared" ref="P14" si="3">IF(R14=0,"",IF(OR(LEFT(C14,1)&lt;"3",LEFT(C14,1)="8"),C14,""))</f>
        <v/>
      </c>
      <c r="Q14" s="69" t="str">
        <f t="shared" ref="Q14" si="4">IF(R14=0,"",IF(OR(LEFT(C14,1)&lt;"3",LEFT(C14,1)="8"),D14,""))</f>
        <v/>
      </c>
      <c r="R14" s="66">
        <f t="shared" ref="R14" si="5">IF(K14&lt;0,-K14,0)</f>
        <v>0</v>
      </c>
      <c r="U14" s="155"/>
      <c r="V14" s="154"/>
    </row>
    <row r="15" spans="2:22" x14ac:dyDescent="0.2">
      <c r="B15" s="94"/>
      <c r="C15" s="71"/>
      <c r="D15" s="153"/>
      <c r="E15" s="73"/>
      <c r="G15" s="68">
        <f>+$C$15</f>
        <v>0</v>
      </c>
      <c r="H15" s="93">
        <f>+$D$15</f>
        <v>0</v>
      </c>
      <c r="I15" s="73"/>
      <c r="K15" s="63">
        <f t="shared" ref="K15:K39" si="6">IF(OR(LEFT(C15,1)&lt;"3",LEFT(C15,1)="8"),I15-E15,0)</f>
        <v>0</v>
      </c>
      <c r="M15" s="152" t="str">
        <f>IF(O15=0,"",IF(OR(LEFT(C15,1)&lt;"3",LEFT(C15,1)="8"),C15,""))</f>
        <v/>
      </c>
      <c r="N15" s="69" t="str">
        <f>IF(O15=0,"",IF(OR(LEFT(C15,1)&lt;"3",LEFT(C15,1)="8"),D15,""))</f>
        <v/>
      </c>
      <c r="O15" s="66">
        <f t="shared" ref="O15" si="7">IF(K15&lt;0,0,K15)</f>
        <v>0</v>
      </c>
      <c r="P15" s="68" t="str">
        <f>IF(R15=0,"",IF(OR(LEFT(C15,1)&lt;"3",LEFT(C15,1)="8"),C15,""))</f>
        <v/>
      </c>
      <c r="Q15" s="69" t="str">
        <f>IF(R15=0,"",IF(OR(LEFT(C15,1)&lt;"3",LEFT(C15,1)="8"),D15,""))</f>
        <v/>
      </c>
      <c r="R15" s="66">
        <f t="shared" ref="R15" si="8">IF(K15&lt;0,-K15,0)</f>
        <v>0</v>
      </c>
      <c r="U15" s="155"/>
      <c r="V15" s="154"/>
    </row>
    <row r="16" spans="2:22" x14ac:dyDescent="0.2">
      <c r="B16" s="94"/>
      <c r="C16" s="71"/>
      <c r="D16" s="72"/>
      <c r="E16" s="73"/>
      <c r="G16" s="68">
        <f>+$C$16</f>
        <v>0</v>
      </c>
      <c r="H16" s="69">
        <f>+$D$16</f>
        <v>0</v>
      </c>
      <c r="I16" s="73"/>
      <c r="K16" s="63">
        <f t="shared" si="6"/>
        <v>0</v>
      </c>
      <c r="M16" s="152" t="str">
        <f t="shared" ref="M16:M39" si="9">IF(O16=0,"",IF(OR(LEFT(C16,1)&lt;"3",LEFT(C16,1)="8"),C16,""))</f>
        <v/>
      </c>
      <c r="N16" s="69" t="str">
        <f t="shared" ref="N16:N39" si="10">IF(O16=0,"",IF(OR(LEFT(C16,1)&lt;"3",LEFT(C16,1)="8"),D16,""))</f>
        <v/>
      </c>
      <c r="O16" s="66">
        <f t="shared" ref="O16:O39" si="11">IF(K16&lt;0,0,K16)</f>
        <v>0</v>
      </c>
      <c r="P16" s="68" t="str">
        <f t="shared" ref="P16:P39" si="12">IF(R16=0,"",IF(OR(LEFT(C16,1)&lt;"3",LEFT(C16,1)="8"),C16,""))</f>
        <v/>
      </c>
      <c r="Q16" s="69" t="str">
        <f t="shared" ref="Q16:Q39" si="13">IF(R16=0,"",IF(OR(LEFT(C16,1)&lt;"3",LEFT(C16,1)="8"),D16,""))</f>
        <v/>
      </c>
      <c r="R16" s="66">
        <f t="shared" ref="R16:R39" si="14">IF(K16&lt;0,-K16,0)</f>
        <v>0</v>
      </c>
      <c r="U16" s="155"/>
      <c r="V16" s="154"/>
    </row>
    <row r="17" spans="2:22" x14ac:dyDescent="0.2">
      <c r="B17" s="94"/>
      <c r="C17" s="71"/>
      <c r="D17" s="72"/>
      <c r="E17" s="73"/>
      <c r="G17" s="68">
        <f>+$C$17</f>
        <v>0</v>
      </c>
      <c r="H17" s="69">
        <f>+$D$17</f>
        <v>0</v>
      </c>
      <c r="I17" s="73"/>
      <c r="K17" s="63">
        <f t="shared" si="6"/>
        <v>0</v>
      </c>
      <c r="M17" s="152" t="str">
        <f t="shared" si="9"/>
        <v/>
      </c>
      <c r="N17" s="69" t="str">
        <f t="shared" si="10"/>
        <v/>
      </c>
      <c r="O17" s="66">
        <f t="shared" si="11"/>
        <v>0</v>
      </c>
      <c r="P17" s="68" t="str">
        <f t="shared" si="12"/>
        <v/>
      </c>
      <c r="Q17" s="69" t="str">
        <f t="shared" si="13"/>
        <v/>
      </c>
      <c r="R17" s="66">
        <f t="shared" si="14"/>
        <v>0</v>
      </c>
      <c r="U17" s="155"/>
      <c r="V17" s="154"/>
    </row>
    <row r="18" spans="2:22" x14ac:dyDescent="0.2">
      <c r="B18" s="94"/>
      <c r="C18" s="71"/>
      <c r="D18" s="72"/>
      <c r="E18" s="73"/>
      <c r="G18" s="68">
        <f>+$C$18</f>
        <v>0</v>
      </c>
      <c r="H18" s="69">
        <f>+$D$18</f>
        <v>0</v>
      </c>
      <c r="I18" s="73"/>
      <c r="K18" s="63">
        <f t="shared" si="6"/>
        <v>0</v>
      </c>
      <c r="M18" s="152" t="str">
        <f t="shared" si="9"/>
        <v/>
      </c>
      <c r="N18" s="69" t="str">
        <f t="shared" si="10"/>
        <v/>
      </c>
      <c r="O18" s="66">
        <f t="shared" si="11"/>
        <v>0</v>
      </c>
      <c r="P18" s="68" t="str">
        <f t="shared" si="12"/>
        <v/>
      </c>
      <c r="Q18" s="69" t="str">
        <f t="shared" si="13"/>
        <v/>
      </c>
      <c r="R18" s="66">
        <f t="shared" si="14"/>
        <v>0</v>
      </c>
      <c r="U18" s="155"/>
      <c r="V18" s="154"/>
    </row>
    <row r="19" spans="2:22" x14ac:dyDescent="0.2">
      <c r="B19" s="94"/>
      <c r="C19" s="71"/>
      <c r="D19" s="72"/>
      <c r="E19" s="73"/>
      <c r="G19" s="68">
        <f>+$C$19</f>
        <v>0</v>
      </c>
      <c r="H19" s="69">
        <f>+$D$19</f>
        <v>0</v>
      </c>
      <c r="I19" s="73"/>
      <c r="K19" s="63">
        <f t="shared" si="6"/>
        <v>0</v>
      </c>
      <c r="M19" s="152" t="str">
        <f t="shared" si="9"/>
        <v/>
      </c>
      <c r="N19" s="69" t="str">
        <f t="shared" si="10"/>
        <v/>
      </c>
      <c r="O19" s="66">
        <f t="shared" si="11"/>
        <v>0</v>
      </c>
      <c r="P19" s="68" t="str">
        <f t="shared" si="12"/>
        <v/>
      </c>
      <c r="Q19" s="69" t="str">
        <f t="shared" si="13"/>
        <v/>
      </c>
      <c r="R19" s="66">
        <f t="shared" si="14"/>
        <v>0</v>
      </c>
      <c r="U19" s="155"/>
      <c r="V19" s="154"/>
    </row>
    <row r="20" spans="2:22" x14ac:dyDescent="0.2">
      <c r="B20" s="94"/>
      <c r="C20" s="71"/>
      <c r="D20" s="72"/>
      <c r="E20" s="73"/>
      <c r="G20" s="68">
        <f>+$C$20</f>
        <v>0</v>
      </c>
      <c r="H20" s="69">
        <f>+$D$20</f>
        <v>0</v>
      </c>
      <c r="I20" s="73"/>
      <c r="K20" s="63">
        <f t="shared" si="6"/>
        <v>0</v>
      </c>
      <c r="M20" s="152" t="str">
        <f t="shared" si="9"/>
        <v/>
      </c>
      <c r="N20" s="69" t="str">
        <f t="shared" si="10"/>
        <v/>
      </c>
      <c r="O20" s="66">
        <f t="shared" si="11"/>
        <v>0</v>
      </c>
      <c r="P20" s="68" t="str">
        <f t="shared" si="12"/>
        <v/>
      </c>
      <c r="Q20" s="69" t="str">
        <f t="shared" si="13"/>
        <v/>
      </c>
      <c r="R20" s="66">
        <f t="shared" si="14"/>
        <v>0</v>
      </c>
      <c r="T20" s="155"/>
      <c r="U20" s="155"/>
      <c r="V20" s="154"/>
    </row>
    <row r="21" spans="2:22" x14ac:dyDescent="0.2">
      <c r="B21" s="94"/>
      <c r="C21" s="71"/>
      <c r="D21" s="71"/>
      <c r="E21" s="73"/>
      <c r="G21" s="68">
        <f>+$C$21</f>
        <v>0</v>
      </c>
      <c r="H21" s="69">
        <f>+$D$21</f>
        <v>0</v>
      </c>
      <c r="I21" s="73"/>
      <c r="K21" s="63">
        <f t="shared" si="6"/>
        <v>0</v>
      </c>
      <c r="M21" s="152" t="str">
        <f t="shared" si="9"/>
        <v/>
      </c>
      <c r="N21" s="69" t="str">
        <f t="shared" si="10"/>
        <v/>
      </c>
      <c r="O21" s="66">
        <f t="shared" si="11"/>
        <v>0</v>
      </c>
      <c r="P21" s="68" t="str">
        <f t="shared" si="12"/>
        <v/>
      </c>
      <c r="Q21" s="69" t="str">
        <f t="shared" si="13"/>
        <v/>
      </c>
      <c r="R21" s="66">
        <f t="shared" si="14"/>
        <v>0</v>
      </c>
      <c r="T21" s="155"/>
      <c r="U21" s="155"/>
      <c r="V21" s="154"/>
    </row>
    <row r="22" spans="2:22" x14ac:dyDescent="0.2">
      <c r="B22" s="70"/>
      <c r="C22" s="71"/>
      <c r="D22" s="71"/>
      <c r="E22" s="73"/>
      <c r="G22" s="68">
        <f>+$C$22</f>
        <v>0</v>
      </c>
      <c r="H22" s="69">
        <f>+$D$22</f>
        <v>0</v>
      </c>
      <c r="I22" s="73"/>
      <c r="K22" s="63">
        <f t="shared" si="6"/>
        <v>0</v>
      </c>
      <c r="M22" s="152" t="str">
        <f t="shared" si="9"/>
        <v/>
      </c>
      <c r="N22" s="69" t="str">
        <f t="shared" si="10"/>
        <v/>
      </c>
      <c r="O22" s="66">
        <f t="shared" si="11"/>
        <v>0</v>
      </c>
      <c r="P22" s="68" t="str">
        <f t="shared" si="12"/>
        <v/>
      </c>
      <c r="Q22" s="69" t="str">
        <f t="shared" si="13"/>
        <v/>
      </c>
      <c r="R22" s="66">
        <f t="shared" si="14"/>
        <v>0</v>
      </c>
      <c r="T22" s="155"/>
      <c r="U22" s="155"/>
      <c r="V22" s="154"/>
    </row>
    <row r="23" spans="2:22" x14ac:dyDescent="0.2">
      <c r="B23" s="70"/>
      <c r="C23" s="71"/>
      <c r="D23" s="71"/>
      <c r="E23" s="73"/>
      <c r="G23" s="68">
        <f>+$C$23</f>
        <v>0</v>
      </c>
      <c r="H23" s="69">
        <f>+$D$23</f>
        <v>0</v>
      </c>
      <c r="I23" s="73"/>
      <c r="K23" s="63">
        <f t="shared" si="6"/>
        <v>0</v>
      </c>
      <c r="M23" s="152" t="str">
        <f t="shared" si="9"/>
        <v/>
      </c>
      <c r="N23" s="69" t="str">
        <f t="shared" si="10"/>
        <v/>
      </c>
      <c r="O23" s="66">
        <f t="shared" si="11"/>
        <v>0</v>
      </c>
      <c r="P23" s="68" t="str">
        <f t="shared" si="12"/>
        <v/>
      </c>
      <c r="Q23" s="69" t="str">
        <f t="shared" si="13"/>
        <v/>
      </c>
      <c r="R23" s="66">
        <f t="shared" si="14"/>
        <v>0</v>
      </c>
      <c r="T23" s="155"/>
      <c r="U23" s="155"/>
      <c r="V23" s="154"/>
    </row>
    <row r="24" spans="2:22" x14ac:dyDescent="0.2">
      <c r="B24" s="94"/>
      <c r="C24" s="71"/>
      <c r="D24" s="71"/>
      <c r="E24" s="73"/>
      <c r="G24" s="68">
        <f>+$C$24</f>
        <v>0</v>
      </c>
      <c r="H24" s="69">
        <f>+$D$24</f>
        <v>0</v>
      </c>
      <c r="I24" s="73"/>
      <c r="K24" s="63">
        <f t="shared" si="6"/>
        <v>0</v>
      </c>
      <c r="M24" s="152" t="str">
        <f t="shared" si="9"/>
        <v/>
      </c>
      <c r="N24" s="69" t="str">
        <f t="shared" si="10"/>
        <v/>
      </c>
      <c r="O24" s="66">
        <f t="shared" si="11"/>
        <v>0</v>
      </c>
      <c r="P24" s="68" t="str">
        <f t="shared" si="12"/>
        <v/>
      </c>
      <c r="Q24" s="69" t="str">
        <f t="shared" si="13"/>
        <v/>
      </c>
      <c r="R24" s="66">
        <f t="shared" si="14"/>
        <v>0</v>
      </c>
      <c r="T24" s="155"/>
      <c r="U24" s="155"/>
      <c r="V24" s="154"/>
    </row>
    <row r="25" spans="2:22" x14ac:dyDescent="0.2">
      <c r="B25" s="70"/>
      <c r="C25" s="71"/>
      <c r="D25" s="72"/>
      <c r="E25" s="73"/>
      <c r="G25" s="68">
        <f>+$C$25</f>
        <v>0</v>
      </c>
      <c r="H25" s="69">
        <f>+$D$25</f>
        <v>0</v>
      </c>
      <c r="I25" s="73"/>
      <c r="K25" s="63">
        <f t="shared" si="6"/>
        <v>0</v>
      </c>
      <c r="M25" s="152" t="str">
        <f t="shared" si="9"/>
        <v/>
      </c>
      <c r="N25" s="69" t="str">
        <f t="shared" si="10"/>
        <v/>
      </c>
      <c r="O25" s="66">
        <f t="shared" si="11"/>
        <v>0</v>
      </c>
      <c r="P25" s="68" t="str">
        <f t="shared" si="12"/>
        <v/>
      </c>
      <c r="Q25" s="69" t="str">
        <f t="shared" si="13"/>
        <v/>
      </c>
      <c r="R25" s="66">
        <f t="shared" si="14"/>
        <v>0</v>
      </c>
      <c r="T25" s="155"/>
      <c r="U25" s="155"/>
      <c r="V25" s="154"/>
    </row>
    <row r="26" spans="2:22" x14ac:dyDescent="0.2">
      <c r="B26" s="70"/>
      <c r="C26" s="71"/>
      <c r="D26" s="72"/>
      <c r="E26" s="73"/>
      <c r="G26" s="68">
        <f>+$C$26</f>
        <v>0</v>
      </c>
      <c r="H26" s="69">
        <f>+$D$26</f>
        <v>0</v>
      </c>
      <c r="I26" s="73"/>
      <c r="K26" s="63">
        <f t="shared" si="6"/>
        <v>0</v>
      </c>
      <c r="M26" s="152" t="str">
        <f t="shared" si="9"/>
        <v/>
      </c>
      <c r="N26" s="69" t="str">
        <f t="shared" si="10"/>
        <v/>
      </c>
      <c r="O26" s="66">
        <f t="shared" si="11"/>
        <v>0</v>
      </c>
      <c r="P26" s="68" t="str">
        <f t="shared" si="12"/>
        <v/>
      </c>
      <c r="Q26" s="69" t="str">
        <f t="shared" si="13"/>
        <v/>
      </c>
      <c r="R26" s="66">
        <f t="shared" si="14"/>
        <v>0</v>
      </c>
      <c r="T26" s="155"/>
      <c r="U26" s="155"/>
      <c r="V26" s="154"/>
    </row>
    <row r="27" spans="2:22" x14ac:dyDescent="0.2">
      <c r="B27" s="70"/>
      <c r="C27" s="71"/>
      <c r="D27" s="72"/>
      <c r="E27" s="73"/>
      <c r="G27" s="68">
        <f>+$C$27</f>
        <v>0</v>
      </c>
      <c r="H27" s="69">
        <f>+$D$27</f>
        <v>0</v>
      </c>
      <c r="I27" s="73"/>
      <c r="K27" s="63">
        <f t="shared" si="6"/>
        <v>0</v>
      </c>
      <c r="M27" s="152" t="str">
        <f t="shared" si="9"/>
        <v/>
      </c>
      <c r="N27" s="69" t="str">
        <f t="shared" si="10"/>
        <v/>
      </c>
      <c r="O27" s="66">
        <f t="shared" si="11"/>
        <v>0</v>
      </c>
      <c r="P27" s="68" t="str">
        <f t="shared" si="12"/>
        <v/>
      </c>
      <c r="Q27" s="69" t="str">
        <f t="shared" si="13"/>
        <v/>
      </c>
      <c r="R27" s="66">
        <f t="shared" si="14"/>
        <v>0</v>
      </c>
      <c r="T27" s="155"/>
      <c r="U27" s="155"/>
      <c r="V27" s="154"/>
    </row>
    <row r="28" spans="2:22" x14ac:dyDescent="0.2">
      <c r="B28" s="70"/>
      <c r="C28" s="71"/>
      <c r="D28" s="72"/>
      <c r="E28" s="73"/>
      <c r="G28" s="68">
        <f>+$C$28</f>
        <v>0</v>
      </c>
      <c r="H28" s="69">
        <f>+$D$28</f>
        <v>0</v>
      </c>
      <c r="I28" s="73"/>
      <c r="K28" s="63">
        <f t="shared" si="6"/>
        <v>0</v>
      </c>
      <c r="M28" s="152" t="str">
        <f t="shared" si="9"/>
        <v/>
      </c>
      <c r="N28" s="69" t="str">
        <f t="shared" si="10"/>
        <v/>
      </c>
      <c r="O28" s="66">
        <f t="shared" si="11"/>
        <v>0</v>
      </c>
      <c r="P28" s="68" t="str">
        <f t="shared" si="12"/>
        <v/>
      </c>
      <c r="Q28" s="69" t="str">
        <f t="shared" si="13"/>
        <v/>
      </c>
      <c r="R28" s="66">
        <f t="shared" si="14"/>
        <v>0</v>
      </c>
      <c r="T28" s="155"/>
      <c r="U28" s="155"/>
      <c r="V28" s="154"/>
    </row>
    <row r="29" spans="2:22" x14ac:dyDescent="0.2">
      <c r="B29" s="70"/>
      <c r="C29" s="71"/>
      <c r="D29" s="72"/>
      <c r="E29" s="73"/>
      <c r="G29" s="68">
        <f>+$C$29</f>
        <v>0</v>
      </c>
      <c r="H29" s="69">
        <f>+$D$29</f>
        <v>0</v>
      </c>
      <c r="I29" s="73"/>
      <c r="K29" s="63">
        <f t="shared" si="6"/>
        <v>0</v>
      </c>
      <c r="M29" s="152" t="str">
        <f t="shared" si="9"/>
        <v/>
      </c>
      <c r="N29" s="69" t="str">
        <f t="shared" si="10"/>
        <v/>
      </c>
      <c r="O29" s="66">
        <f t="shared" si="11"/>
        <v>0</v>
      </c>
      <c r="P29" s="68" t="str">
        <f t="shared" si="12"/>
        <v/>
      </c>
      <c r="Q29" s="69" t="str">
        <f t="shared" si="13"/>
        <v/>
      </c>
      <c r="R29" s="66">
        <f t="shared" si="14"/>
        <v>0</v>
      </c>
      <c r="T29" s="155"/>
      <c r="U29" s="155"/>
      <c r="V29" s="154"/>
    </row>
    <row r="30" spans="2:22" x14ac:dyDescent="0.2">
      <c r="B30" s="70"/>
      <c r="C30" s="71"/>
      <c r="D30" s="72"/>
      <c r="E30" s="73"/>
      <c r="G30" s="68">
        <f>+$C$30</f>
        <v>0</v>
      </c>
      <c r="H30" s="69">
        <f>+$D$30</f>
        <v>0</v>
      </c>
      <c r="I30" s="73"/>
      <c r="K30" s="63">
        <f t="shared" si="6"/>
        <v>0</v>
      </c>
      <c r="M30" s="152" t="str">
        <f t="shared" si="9"/>
        <v/>
      </c>
      <c r="N30" s="69" t="str">
        <f t="shared" si="10"/>
        <v/>
      </c>
      <c r="O30" s="66">
        <f t="shared" si="11"/>
        <v>0</v>
      </c>
      <c r="P30" s="68" t="str">
        <f t="shared" si="12"/>
        <v/>
      </c>
      <c r="Q30" s="69" t="str">
        <f t="shared" si="13"/>
        <v/>
      </c>
      <c r="R30" s="66">
        <f t="shared" si="14"/>
        <v>0</v>
      </c>
      <c r="T30" s="155"/>
      <c r="U30" s="155"/>
      <c r="V30" s="154"/>
    </row>
    <row r="31" spans="2:22" x14ac:dyDescent="0.2">
      <c r="B31" s="70"/>
      <c r="C31" s="71"/>
      <c r="D31" s="72"/>
      <c r="E31" s="73"/>
      <c r="G31" s="68">
        <f>+$C$31</f>
        <v>0</v>
      </c>
      <c r="H31" s="69">
        <f>+$D$31</f>
        <v>0</v>
      </c>
      <c r="I31" s="73"/>
      <c r="K31" s="63">
        <f t="shared" si="6"/>
        <v>0</v>
      </c>
      <c r="M31" s="152" t="str">
        <f t="shared" si="9"/>
        <v/>
      </c>
      <c r="N31" s="69" t="str">
        <f t="shared" si="10"/>
        <v/>
      </c>
      <c r="O31" s="66">
        <f t="shared" si="11"/>
        <v>0</v>
      </c>
      <c r="P31" s="68" t="str">
        <f t="shared" si="12"/>
        <v/>
      </c>
      <c r="Q31" s="69" t="str">
        <f t="shared" si="13"/>
        <v/>
      </c>
      <c r="R31" s="66">
        <f t="shared" si="14"/>
        <v>0</v>
      </c>
      <c r="T31" s="155"/>
      <c r="U31" s="155"/>
      <c r="V31" s="154"/>
    </row>
    <row r="32" spans="2:22" x14ac:dyDescent="0.2">
      <c r="B32" s="70"/>
      <c r="C32" s="71"/>
      <c r="D32" s="72"/>
      <c r="E32" s="73"/>
      <c r="G32" s="68">
        <f>+$C$32</f>
        <v>0</v>
      </c>
      <c r="H32" s="60">
        <f>+$D$32</f>
        <v>0</v>
      </c>
      <c r="I32" s="73"/>
      <c r="K32" s="63">
        <f t="shared" si="6"/>
        <v>0</v>
      </c>
      <c r="M32" s="152" t="str">
        <f t="shared" si="9"/>
        <v/>
      </c>
      <c r="N32" s="69" t="str">
        <f t="shared" si="10"/>
        <v/>
      </c>
      <c r="O32" s="66">
        <f t="shared" si="11"/>
        <v>0</v>
      </c>
      <c r="P32" s="68" t="str">
        <f t="shared" si="12"/>
        <v/>
      </c>
      <c r="Q32" s="69" t="str">
        <f t="shared" si="13"/>
        <v/>
      </c>
      <c r="R32" s="66">
        <f t="shared" si="14"/>
        <v>0</v>
      </c>
      <c r="T32" s="155"/>
      <c r="U32" s="155"/>
      <c r="V32" s="154"/>
    </row>
    <row r="33" spans="2:22" x14ac:dyDescent="0.2">
      <c r="B33" s="70"/>
      <c r="C33" s="71"/>
      <c r="D33" s="72"/>
      <c r="E33" s="73"/>
      <c r="G33" s="68">
        <f>+$C$33</f>
        <v>0</v>
      </c>
      <c r="H33" s="69">
        <f>+$D$33</f>
        <v>0</v>
      </c>
      <c r="I33" s="73"/>
      <c r="K33" s="63">
        <f t="shared" si="6"/>
        <v>0</v>
      </c>
      <c r="M33" s="152" t="str">
        <f t="shared" si="9"/>
        <v/>
      </c>
      <c r="N33" s="69" t="str">
        <f t="shared" si="10"/>
        <v/>
      </c>
      <c r="O33" s="66">
        <f t="shared" si="11"/>
        <v>0</v>
      </c>
      <c r="P33" s="68" t="str">
        <f t="shared" si="12"/>
        <v/>
      </c>
      <c r="Q33" s="69" t="str">
        <f t="shared" si="13"/>
        <v/>
      </c>
      <c r="R33" s="66">
        <f t="shared" si="14"/>
        <v>0</v>
      </c>
      <c r="T33" s="155"/>
      <c r="U33" s="155"/>
      <c r="V33" s="154"/>
    </row>
    <row r="34" spans="2:22" x14ac:dyDescent="0.2">
      <c r="B34" s="70"/>
      <c r="C34" s="71"/>
      <c r="D34" s="72"/>
      <c r="E34" s="73"/>
      <c r="G34" s="68">
        <f>+$C$34</f>
        <v>0</v>
      </c>
      <c r="H34" s="69">
        <f>+$D$34</f>
        <v>0</v>
      </c>
      <c r="I34" s="73"/>
      <c r="K34" s="63">
        <f t="shared" si="6"/>
        <v>0</v>
      </c>
      <c r="M34" s="152" t="str">
        <f t="shared" si="9"/>
        <v/>
      </c>
      <c r="N34" s="69" t="str">
        <f t="shared" si="10"/>
        <v/>
      </c>
      <c r="O34" s="66">
        <f t="shared" si="11"/>
        <v>0</v>
      </c>
      <c r="P34" s="68" t="str">
        <f t="shared" si="12"/>
        <v/>
      </c>
      <c r="Q34" s="69" t="str">
        <f t="shared" si="13"/>
        <v/>
      </c>
      <c r="R34" s="66">
        <f t="shared" si="14"/>
        <v>0</v>
      </c>
      <c r="T34" s="155"/>
      <c r="U34" s="155"/>
      <c r="V34" s="154"/>
    </row>
    <row r="35" spans="2:22" x14ac:dyDescent="0.2">
      <c r="B35" s="70"/>
      <c r="C35" s="71"/>
      <c r="D35" s="72"/>
      <c r="E35" s="73"/>
      <c r="G35" s="68">
        <f>+$C$35</f>
        <v>0</v>
      </c>
      <c r="H35" s="69">
        <f>+$D$35</f>
        <v>0</v>
      </c>
      <c r="I35" s="73"/>
      <c r="K35" s="63">
        <f t="shared" si="6"/>
        <v>0</v>
      </c>
      <c r="M35" s="152" t="str">
        <f t="shared" si="9"/>
        <v/>
      </c>
      <c r="N35" s="69" t="str">
        <f t="shared" si="10"/>
        <v/>
      </c>
      <c r="O35" s="66">
        <f t="shared" si="11"/>
        <v>0</v>
      </c>
      <c r="P35" s="68" t="str">
        <f t="shared" si="12"/>
        <v/>
      </c>
      <c r="Q35" s="69" t="str">
        <f t="shared" si="13"/>
        <v/>
      </c>
      <c r="R35" s="66">
        <f t="shared" si="14"/>
        <v>0</v>
      </c>
      <c r="T35" s="155"/>
      <c r="U35" s="155"/>
      <c r="V35" s="154"/>
    </row>
    <row r="36" spans="2:22" x14ac:dyDescent="0.2">
      <c r="B36" s="70"/>
      <c r="C36" s="71"/>
      <c r="D36" s="72"/>
      <c r="E36" s="73"/>
      <c r="G36" s="68">
        <f>+$C$36</f>
        <v>0</v>
      </c>
      <c r="H36" s="60">
        <f>+$D$36</f>
        <v>0</v>
      </c>
      <c r="I36" s="73"/>
      <c r="K36" s="63">
        <f t="shared" si="6"/>
        <v>0</v>
      </c>
      <c r="M36" s="152" t="str">
        <f t="shared" si="9"/>
        <v/>
      </c>
      <c r="N36" s="69" t="str">
        <f t="shared" si="10"/>
        <v/>
      </c>
      <c r="O36" s="66">
        <f t="shared" si="11"/>
        <v>0</v>
      </c>
      <c r="P36" s="68" t="str">
        <f t="shared" si="12"/>
        <v/>
      </c>
      <c r="Q36" s="69" t="str">
        <f t="shared" si="13"/>
        <v/>
      </c>
      <c r="R36" s="66">
        <f t="shared" si="14"/>
        <v>0</v>
      </c>
      <c r="T36" s="155"/>
      <c r="U36" s="155"/>
      <c r="V36" s="154"/>
    </row>
    <row r="37" spans="2:22" x14ac:dyDescent="0.2">
      <c r="B37" s="74"/>
      <c r="C37" s="75"/>
      <c r="D37" s="46"/>
      <c r="E37" s="73"/>
      <c r="F37" s="90"/>
      <c r="G37" s="68">
        <f>+$C$37</f>
        <v>0</v>
      </c>
      <c r="H37" s="69">
        <f>+$D$37</f>
        <v>0</v>
      </c>
      <c r="I37" s="73"/>
      <c r="J37" s="90"/>
      <c r="K37" s="63">
        <f t="shared" si="6"/>
        <v>0</v>
      </c>
      <c r="M37" s="152" t="str">
        <f t="shared" si="9"/>
        <v/>
      </c>
      <c r="N37" s="69" t="str">
        <f t="shared" si="10"/>
        <v/>
      </c>
      <c r="O37" s="66">
        <f t="shared" si="11"/>
        <v>0</v>
      </c>
      <c r="P37" s="68" t="str">
        <f t="shared" si="12"/>
        <v/>
      </c>
      <c r="Q37" s="69" t="str">
        <f t="shared" si="13"/>
        <v/>
      </c>
      <c r="R37" s="66">
        <f t="shared" si="14"/>
        <v>0</v>
      </c>
      <c r="T37" s="155"/>
      <c r="U37" s="155"/>
      <c r="V37" s="154"/>
    </row>
    <row r="38" spans="2:22" x14ac:dyDescent="0.2">
      <c r="B38" s="74"/>
      <c r="C38" s="75"/>
      <c r="D38" s="46"/>
      <c r="E38" s="73"/>
      <c r="F38" s="90"/>
      <c r="G38" s="68">
        <f>+$C$38</f>
        <v>0</v>
      </c>
      <c r="H38" s="69">
        <f>+$D$38</f>
        <v>0</v>
      </c>
      <c r="I38" s="73"/>
      <c r="J38" s="90"/>
      <c r="K38" s="63">
        <f t="shared" si="6"/>
        <v>0</v>
      </c>
      <c r="M38" s="152" t="str">
        <f t="shared" si="9"/>
        <v/>
      </c>
      <c r="N38" s="69" t="str">
        <f t="shared" si="10"/>
        <v/>
      </c>
      <c r="O38" s="66">
        <f t="shared" si="11"/>
        <v>0</v>
      </c>
      <c r="P38" s="68" t="str">
        <f t="shared" si="12"/>
        <v/>
      </c>
      <c r="Q38" s="69" t="str">
        <f t="shared" si="13"/>
        <v/>
      </c>
      <c r="R38" s="66">
        <f t="shared" si="14"/>
        <v>0</v>
      </c>
      <c r="T38" s="155"/>
      <c r="U38" s="155"/>
      <c r="V38" s="154"/>
    </row>
    <row r="39" spans="2:22" x14ac:dyDescent="0.2">
      <c r="B39" s="74"/>
      <c r="C39" s="75"/>
      <c r="D39" s="46"/>
      <c r="E39" s="73"/>
      <c r="F39" s="90"/>
      <c r="G39" s="68">
        <f>+$C$39</f>
        <v>0</v>
      </c>
      <c r="H39" s="69">
        <f>+$D$39</f>
        <v>0</v>
      </c>
      <c r="I39" s="73"/>
      <c r="J39" s="90"/>
      <c r="K39" s="63">
        <f t="shared" si="6"/>
        <v>0</v>
      </c>
      <c r="M39" s="152" t="str">
        <f t="shared" si="9"/>
        <v/>
      </c>
      <c r="N39" s="69" t="str">
        <f t="shared" si="10"/>
        <v/>
      </c>
      <c r="O39" s="66">
        <f t="shared" si="11"/>
        <v>0</v>
      </c>
      <c r="P39" s="68" t="str">
        <f t="shared" si="12"/>
        <v/>
      </c>
      <c r="Q39" s="69" t="str">
        <f t="shared" si="13"/>
        <v/>
      </c>
      <c r="R39" s="66">
        <f t="shared" si="14"/>
        <v>0</v>
      </c>
      <c r="U39" s="155"/>
    </row>
    <row r="40" spans="2:22" ht="4.5" customHeight="1" thickBot="1" x14ac:dyDescent="0.25">
      <c r="B40" s="47"/>
      <c r="C40" s="76"/>
      <c r="D40" s="48"/>
      <c r="E40" s="77"/>
      <c r="G40" s="61"/>
      <c r="H40" s="62">
        <f>+D40</f>
        <v>0</v>
      </c>
      <c r="I40" s="77">
        <v>0</v>
      </c>
      <c r="K40" s="63"/>
      <c r="M40" s="80"/>
      <c r="N40" s="78"/>
      <c r="O40" s="79"/>
      <c r="P40" s="80"/>
      <c r="Q40" s="78"/>
      <c r="R40" s="55"/>
      <c r="U40" s="155"/>
    </row>
    <row r="41" spans="2:22" ht="15.75" thickBot="1" x14ac:dyDescent="0.4">
      <c r="D41" s="6" t="s">
        <v>12</v>
      </c>
      <c r="E41" s="8">
        <f>SUM(E13:E40)</f>
        <v>0</v>
      </c>
      <c r="H41" s="6" t="s">
        <v>12</v>
      </c>
      <c r="I41" s="8">
        <f>SUM(I13:I40)</f>
        <v>0</v>
      </c>
      <c r="K41" s="96" t="str">
        <f>IF(SUM(K13:K40)=0,"BALANCED",SUM(K13:K40))</f>
        <v>BALANCED</v>
      </c>
      <c r="N41" s="6" t="s">
        <v>12</v>
      </c>
      <c r="O41" s="7">
        <f>SUM($O$13:$O$40)</f>
        <v>0</v>
      </c>
      <c r="Q41" s="6" t="s">
        <v>12</v>
      </c>
      <c r="R41" s="7">
        <f>SUM($R$13:$R$40)</f>
        <v>0</v>
      </c>
      <c r="U41" s="155"/>
    </row>
    <row r="42" spans="2:22" ht="14.25" customHeight="1" x14ac:dyDescent="0.2">
      <c r="B42" s="84"/>
      <c r="C42" s="84"/>
      <c r="D42" s="85"/>
      <c r="E42" s="86"/>
      <c r="F42" s="85"/>
      <c r="G42" s="85"/>
      <c r="H42" s="85"/>
      <c r="I42" s="86"/>
      <c r="J42" s="85"/>
      <c r="L42"/>
      <c r="O42" s="159"/>
      <c r="P42" s="159"/>
      <c r="Q42" s="159"/>
      <c r="R42" s="159"/>
      <c r="U42" s="155"/>
    </row>
    <row r="43" spans="2:22" ht="16.5" customHeight="1" x14ac:dyDescent="0.2">
      <c r="B43" s="20" t="s">
        <v>46</v>
      </c>
      <c r="N43" s="186" t="s">
        <v>45</v>
      </c>
      <c r="O43" s="186"/>
      <c r="P43" s="186"/>
      <c r="Q43" s="186"/>
      <c r="R43" s="186"/>
      <c r="U43" s="155"/>
    </row>
    <row r="44" spans="2:22" ht="18" customHeight="1" thickBot="1" x14ac:dyDescent="0.25">
      <c r="B44" t="s">
        <v>48</v>
      </c>
      <c r="N44" s="186"/>
      <c r="O44" s="186"/>
      <c r="P44" s="186"/>
      <c r="Q44" s="186"/>
      <c r="R44" s="186"/>
      <c r="U44" s="155"/>
    </row>
    <row r="45" spans="2:22" x14ac:dyDescent="0.2">
      <c r="B45" s="100" t="s">
        <v>13</v>
      </c>
      <c r="C45" s="101"/>
      <c r="D45" s="102"/>
      <c r="E45" s="103"/>
      <c r="H45" s="17" t="s">
        <v>14</v>
      </c>
      <c r="I45" s="41"/>
      <c r="J45" s="15"/>
      <c r="K45" s="16"/>
      <c r="N45" s="160"/>
      <c r="O45" s="160"/>
      <c r="P45" s="160"/>
      <c r="Q45" s="160"/>
      <c r="R45" s="160"/>
      <c r="U45" s="155"/>
    </row>
    <row r="46" spans="2:22" ht="13.5" thickBot="1" x14ac:dyDescent="0.25">
      <c r="B46" s="104"/>
      <c r="C46" s="105"/>
      <c r="D46" s="106"/>
      <c r="E46" s="107"/>
      <c r="H46" s="232"/>
      <c r="I46" s="233"/>
      <c r="J46" s="233"/>
      <c r="K46" s="234"/>
      <c r="U46" s="155"/>
    </row>
    <row r="47" spans="2:22" x14ac:dyDescent="0.2">
      <c r="B47" s="108"/>
      <c r="C47" s="109"/>
      <c r="D47" s="110"/>
      <c r="E47" s="111"/>
      <c r="H47" s="235"/>
      <c r="I47" s="236"/>
      <c r="J47" s="236"/>
      <c r="K47" s="237"/>
      <c r="N47" s="117" t="s">
        <v>15</v>
      </c>
      <c r="O47" s="118"/>
      <c r="P47" s="102"/>
      <c r="Q47" s="119"/>
      <c r="U47" s="155"/>
    </row>
    <row r="48" spans="2:22" x14ac:dyDescent="0.2">
      <c r="B48" s="104" t="s">
        <v>16</v>
      </c>
      <c r="C48" s="105"/>
      <c r="D48" s="106"/>
      <c r="E48" s="107" t="s">
        <v>17</v>
      </c>
      <c r="H48" s="235"/>
      <c r="I48" s="236"/>
      <c r="J48" s="236"/>
      <c r="K48" s="237"/>
      <c r="N48" s="120"/>
      <c r="O48" s="121"/>
      <c r="P48" s="106"/>
      <c r="Q48" s="122"/>
      <c r="U48" s="155"/>
    </row>
    <row r="49" spans="2:18" x14ac:dyDescent="0.2">
      <c r="B49" s="104"/>
      <c r="C49" s="105"/>
      <c r="D49" s="106"/>
      <c r="E49" s="107"/>
      <c r="H49" s="235"/>
      <c r="I49" s="236"/>
      <c r="J49" s="236"/>
      <c r="K49" s="237"/>
      <c r="N49" s="123"/>
      <c r="O49" s="124"/>
      <c r="P49" s="110"/>
      <c r="Q49" s="125"/>
    </row>
    <row r="50" spans="2:18" x14ac:dyDescent="0.2">
      <c r="B50" s="108"/>
      <c r="C50" s="109"/>
      <c r="D50" s="110"/>
      <c r="E50" s="111"/>
      <c r="H50" s="235"/>
      <c r="I50" s="236"/>
      <c r="J50" s="236"/>
      <c r="K50" s="237"/>
      <c r="N50" s="120" t="s">
        <v>18</v>
      </c>
      <c r="O50" s="121"/>
      <c r="P50" s="106"/>
      <c r="Q50" s="122"/>
    </row>
    <row r="51" spans="2:18" x14ac:dyDescent="0.2">
      <c r="B51" s="104" t="s">
        <v>19</v>
      </c>
      <c r="C51" s="105"/>
      <c r="D51" s="106"/>
      <c r="E51" s="107" t="s">
        <v>17</v>
      </c>
      <c r="H51" s="235"/>
      <c r="I51" s="236"/>
      <c r="J51" s="236"/>
      <c r="K51" s="237"/>
      <c r="N51" s="120"/>
      <c r="O51" s="121"/>
      <c r="P51" s="106"/>
      <c r="Q51" s="122"/>
    </row>
    <row r="52" spans="2:18" x14ac:dyDescent="0.2">
      <c r="B52" s="104"/>
      <c r="C52" s="105"/>
      <c r="D52" s="106"/>
      <c r="E52" s="107"/>
      <c r="H52" s="235"/>
      <c r="I52" s="236"/>
      <c r="J52" s="236"/>
      <c r="K52" s="237"/>
      <c r="N52" s="123"/>
      <c r="O52" s="124"/>
      <c r="P52" s="106"/>
      <c r="Q52" s="122"/>
    </row>
    <row r="53" spans="2:18" ht="13.5" thickBot="1" x14ac:dyDescent="0.25">
      <c r="B53" s="104" t="s">
        <v>20</v>
      </c>
      <c r="C53" s="112"/>
      <c r="D53" s="110"/>
      <c r="E53" s="111"/>
      <c r="H53" s="235"/>
      <c r="I53" s="236"/>
      <c r="J53" s="236"/>
      <c r="K53" s="237"/>
      <c r="N53" s="126" t="s">
        <v>17</v>
      </c>
      <c r="O53" s="127"/>
      <c r="P53" s="115"/>
      <c r="Q53" s="128"/>
    </row>
    <row r="54" spans="2:18" ht="13.5" thickBot="1" x14ac:dyDescent="0.25">
      <c r="B54" s="113"/>
      <c r="C54" s="114"/>
      <c r="D54" s="115"/>
      <c r="E54" s="116"/>
      <c r="H54" s="238"/>
      <c r="I54" s="239"/>
      <c r="J54" s="239"/>
      <c r="K54" s="240"/>
    </row>
    <row r="55" spans="2:18" ht="15" customHeight="1" x14ac:dyDescent="0.2">
      <c r="B55" s="20" t="s">
        <v>24</v>
      </c>
      <c r="P55" t="s">
        <v>35</v>
      </c>
      <c r="Q55" s="150" t="s">
        <v>47</v>
      </c>
    </row>
    <row r="56" spans="2:18" ht="3" customHeight="1" thickBot="1" x14ac:dyDescent="0.25"/>
    <row r="57" spans="2:18" ht="16.5" thickBot="1" x14ac:dyDescent="0.3">
      <c r="B57" s="199" t="s">
        <v>25</v>
      </c>
      <c r="C57" s="200"/>
      <c r="D57" s="200"/>
      <c r="E57" s="200"/>
      <c r="F57" s="200"/>
      <c r="G57" s="200"/>
      <c r="H57" s="200"/>
      <c r="I57" s="200"/>
      <c r="J57" s="200"/>
      <c r="K57" s="200"/>
      <c r="L57" s="200"/>
      <c r="M57" s="200"/>
      <c r="N57" s="200"/>
      <c r="O57" s="200"/>
      <c r="P57" s="200"/>
      <c r="Q57" s="201"/>
    </row>
    <row r="58" spans="2:18" ht="6.75" customHeight="1" thickBot="1" x14ac:dyDescent="0.25"/>
    <row r="59" spans="2:18" x14ac:dyDescent="0.2">
      <c r="B59" s="209" t="s">
        <v>23</v>
      </c>
      <c r="C59" s="210"/>
      <c r="D59" s="213">
        <f>D4</f>
        <v>0</v>
      </c>
      <c r="E59" s="214"/>
      <c r="G59" s="202" t="s">
        <v>44</v>
      </c>
      <c r="H59" s="241"/>
      <c r="I59" s="241"/>
      <c r="J59" s="241"/>
      <c r="K59" s="241"/>
      <c r="L59" s="241"/>
      <c r="M59" s="241"/>
      <c r="N59" s="241"/>
      <c r="O59" s="241"/>
      <c r="P59" s="241"/>
      <c r="Q59" s="241"/>
      <c r="R59" s="242"/>
    </row>
    <row r="60" spans="2:18" ht="18" customHeight="1" thickBot="1" x14ac:dyDescent="0.25">
      <c r="B60" s="211"/>
      <c r="C60" s="212"/>
      <c r="D60" s="215"/>
      <c r="E60" s="216"/>
      <c r="G60" s="243"/>
      <c r="H60" s="244"/>
      <c r="I60" s="244"/>
      <c r="J60" s="244"/>
      <c r="K60" s="244"/>
      <c r="L60" s="244"/>
      <c r="M60" s="244"/>
      <c r="N60" s="244"/>
      <c r="O60" s="244"/>
      <c r="P60" s="244"/>
      <c r="Q60" s="244"/>
      <c r="R60" s="245"/>
    </row>
    <row r="61" spans="2:18" ht="15.75" thickBot="1" x14ac:dyDescent="0.3">
      <c r="D61" s="42"/>
      <c r="E61" s="67" t="s">
        <v>28</v>
      </c>
      <c r="G61" s="243"/>
      <c r="H61" s="244"/>
      <c r="I61" s="244"/>
      <c r="J61" s="244"/>
      <c r="K61" s="244"/>
      <c r="L61" s="244"/>
      <c r="M61" s="244"/>
      <c r="N61" s="244"/>
      <c r="O61" s="244"/>
      <c r="P61" s="244"/>
      <c r="Q61" s="244"/>
      <c r="R61" s="245"/>
    </row>
    <row r="62" spans="2:18" ht="12.75" customHeight="1" x14ac:dyDescent="0.2">
      <c r="B62" s="217" t="s">
        <v>29</v>
      </c>
      <c r="C62" s="218"/>
      <c r="D62" s="219"/>
      <c r="E62" s="161">
        <f>E7</f>
        <v>44378</v>
      </c>
      <c r="G62" s="243"/>
      <c r="H62" s="244"/>
      <c r="I62" s="244"/>
      <c r="J62" s="244"/>
      <c r="K62" s="244"/>
      <c r="L62" s="244"/>
      <c r="M62" s="244"/>
      <c r="N62" s="244"/>
      <c r="O62" s="244"/>
      <c r="P62" s="244"/>
      <c r="Q62" s="244"/>
      <c r="R62" s="245"/>
    </row>
    <row r="63" spans="2:18" ht="13.5" customHeight="1" x14ac:dyDescent="0.2">
      <c r="B63" s="183" t="s">
        <v>30</v>
      </c>
      <c r="C63" s="184"/>
      <c r="D63" s="185"/>
      <c r="E63" s="162">
        <f>E8</f>
        <v>44742</v>
      </c>
      <c r="G63" s="246"/>
      <c r="H63" s="247"/>
      <c r="I63" s="247"/>
      <c r="J63" s="247"/>
      <c r="K63" s="247"/>
      <c r="L63" s="247"/>
      <c r="M63" s="247"/>
      <c r="N63" s="247"/>
      <c r="O63" s="247"/>
      <c r="P63" s="247"/>
      <c r="Q63" s="247"/>
      <c r="R63" s="248"/>
    </row>
    <row r="64" spans="2:18" ht="13.5" thickBot="1" x14ac:dyDescent="0.25">
      <c r="B64" s="230" t="s">
        <v>31</v>
      </c>
      <c r="C64" s="231"/>
      <c r="D64" s="231"/>
      <c r="E64" s="163">
        <f>E9</f>
        <v>44378</v>
      </c>
    </row>
    <row r="65" spans="2:20" ht="13.5" customHeight="1" thickBot="1" x14ac:dyDescent="0.25">
      <c r="B65" s="220" t="s">
        <v>27</v>
      </c>
      <c r="C65" s="165"/>
      <c r="D65" s="165"/>
      <c r="E65" s="166"/>
      <c r="G65" s="164" t="s">
        <v>0</v>
      </c>
      <c r="H65" s="165"/>
      <c r="I65" s="166"/>
      <c r="J65" s="11"/>
      <c r="K65" s="180" t="s">
        <v>33</v>
      </c>
      <c r="M65" s="196" t="s">
        <v>26</v>
      </c>
      <c r="N65" s="197"/>
      <c r="O65" s="197"/>
      <c r="P65" s="197"/>
      <c r="Q65" s="197"/>
      <c r="R65" s="198"/>
    </row>
    <row r="66" spans="2:20" ht="13.5" customHeight="1" thickBot="1" x14ac:dyDescent="0.25">
      <c r="B66" s="168" t="s">
        <v>1</v>
      </c>
      <c r="C66" s="169"/>
      <c r="D66" s="169"/>
      <c r="E66" s="170"/>
      <c r="G66" s="171" t="s">
        <v>2</v>
      </c>
      <c r="H66" s="172"/>
      <c r="I66" s="173"/>
      <c r="J66" s="11"/>
      <c r="K66" s="181"/>
      <c r="M66" s="174" t="s">
        <v>3</v>
      </c>
      <c r="N66" s="175"/>
      <c r="O66" s="176"/>
      <c r="P66" s="177" t="s">
        <v>4</v>
      </c>
      <c r="Q66" s="178"/>
      <c r="R66" s="179"/>
    </row>
    <row r="67" spans="2:20" ht="54" customHeight="1" thickBot="1" x14ac:dyDescent="0.4">
      <c r="B67" s="27" t="s">
        <v>5</v>
      </c>
      <c r="C67" s="27" t="s">
        <v>6</v>
      </c>
      <c r="D67" s="28" t="s">
        <v>7</v>
      </c>
      <c r="E67" s="37" t="s">
        <v>8</v>
      </c>
      <c r="G67" s="10" t="s">
        <v>6</v>
      </c>
      <c r="H67" s="10" t="s">
        <v>7</v>
      </c>
      <c r="I67" s="40" t="s">
        <v>8</v>
      </c>
      <c r="K67" s="182"/>
      <c r="M67" s="12" t="s">
        <v>9</v>
      </c>
      <c r="N67" s="18" t="s">
        <v>10</v>
      </c>
      <c r="O67" s="12" t="s">
        <v>11</v>
      </c>
      <c r="P67" s="13" t="s">
        <v>9</v>
      </c>
      <c r="Q67" s="19" t="s">
        <v>10</v>
      </c>
      <c r="R67" s="53" t="s">
        <v>11</v>
      </c>
      <c r="T67" s="154"/>
    </row>
    <row r="68" spans="2:20" ht="5.25" customHeight="1" x14ac:dyDescent="0.2">
      <c r="B68" s="30">
        <f>B13</f>
        <v>0</v>
      </c>
      <c r="C68" s="23">
        <f>C13</f>
        <v>0</v>
      </c>
      <c r="D68" s="23">
        <f>D13</f>
        <v>0</v>
      </c>
      <c r="E68" s="38">
        <f>E13</f>
        <v>0</v>
      </c>
      <c r="F68" s="2"/>
      <c r="G68" s="57">
        <f>+C68</f>
        <v>0</v>
      </c>
      <c r="H68" s="58">
        <f>+D68</f>
        <v>0</v>
      </c>
      <c r="I68" s="35">
        <f>+I13</f>
        <v>0</v>
      </c>
      <c r="K68" s="95">
        <f>+E68-I68</f>
        <v>0</v>
      </c>
      <c r="M68" s="57"/>
      <c r="N68" s="58"/>
      <c r="O68" s="54"/>
      <c r="P68" s="64"/>
      <c r="Q68" s="58"/>
      <c r="R68" s="54"/>
    </row>
    <row r="69" spans="2:20" x14ac:dyDescent="0.2">
      <c r="B69" s="24">
        <f>$B$14</f>
        <v>0</v>
      </c>
      <c r="C69" s="25">
        <f>$C$14</f>
        <v>0</v>
      </c>
      <c r="D69" s="50">
        <f>$D$14</f>
        <v>0</v>
      </c>
      <c r="E69" s="51">
        <f>+E14</f>
        <v>0</v>
      </c>
      <c r="G69" s="24">
        <f>$G$14</f>
        <v>0</v>
      </c>
      <c r="H69" s="50">
        <f>$H$14</f>
        <v>0</v>
      </c>
      <c r="I69" s="51">
        <f>+I14</f>
        <v>0</v>
      </c>
      <c r="K69" s="63">
        <f>+$K$14</f>
        <v>0</v>
      </c>
      <c r="M69" s="68" t="str">
        <f t="shared" ref="M69:M77" si="15">IF(K69&gt;0,C69,M14)</f>
        <v/>
      </c>
      <c r="N69" s="69" t="str">
        <f t="shared" ref="N69:N77" si="16">IF(K69&gt;0,D69,N14)</f>
        <v/>
      </c>
      <c r="O69" s="99" t="str">
        <f>IF(K69&lt;=0,"",(IF(MOD(YEAR(E$63),4)=0,((NETWORKDAYS(E$64,E$63,13))*K69/262),NETWORKDAYS(E$64,E$63,13)*K69/261)))</f>
        <v/>
      </c>
      <c r="P69" s="68" t="str">
        <f>IF(K69&gt;=0,"",C69)</f>
        <v/>
      </c>
      <c r="Q69" s="69" t="str">
        <f t="shared" ref="Q69:Q77" si="17">IF(K69&gt;=0,"",D69)</f>
        <v/>
      </c>
      <c r="R69" s="66" t="str">
        <f>IF(K69&gt;=0,"",(IF(MOD(YEAR(E$63),4)=0,((NETWORKDAYS(E$64,E$63,13))*-K69/262),NETWORKDAYS(E$64,E$63,13)*-K69/261)))</f>
        <v/>
      </c>
      <c r="T69" s="154"/>
    </row>
    <row r="70" spans="2:20" x14ac:dyDescent="0.2">
      <c r="B70" s="24">
        <f>$B$15</f>
        <v>0</v>
      </c>
      <c r="C70" s="25">
        <f>$C$15</f>
        <v>0</v>
      </c>
      <c r="D70" s="50">
        <f>$D$15</f>
        <v>0</v>
      </c>
      <c r="E70" s="51">
        <f t="shared" ref="E70:E94" si="18">+E15</f>
        <v>0</v>
      </c>
      <c r="G70" s="24">
        <f>$G$15</f>
        <v>0</v>
      </c>
      <c r="H70" s="50">
        <f>$H$15</f>
        <v>0</v>
      </c>
      <c r="I70" s="51">
        <f t="shared" ref="I70:I94" si="19">+I15</f>
        <v>0</v>
      </c>
      <c r="K70" s="63">
        <f>+$K$15</f>
        <v>0</v>
      </c>
      <c r="M70" s="68" t="str">
        <f t="shared" si="15"/>
        <v/>
      </c>
      <c r="N70" s="69" t="str">
        <f t="shared" si="16"/>
        <v/>
      </c>
      <c r="O70" s="99" t="str">
        <f t="shared" ref="O70:O94" si="20">IF(K70&lt;=0,"",(IF(MOD(YEAR(E$63),4)=0,((NETWORKDAYS(E$64,E$63,13))*K70/262),NETWORKDAYS(E$64,E$63,13)*K70/261)))</f>
        <v/>
      </c>
      <c r="P70" s="68" t="str">
        <f>IF(K70&gt;=0,"",C70)</f>
        <v/>
      </c>
      <c r="Q70" s="69" t="str">
        <f t="shared" si="17"/>
        <v/>
      </c>
      <c r="R70" s="66" t="str">
        <f t="shared" ref="R70:R94" si="21">IF(K70&gt;=0,"",(IF(MOD(YEAR(E$63),4)=0,((NETWORKDAYS(E$64,E$63,13))*-K70/262),NETWORKDAYS(E$64,E$63,13)*-K70/261)))</f>
        <v/>
      </c>
      <c r="T70" s="154"/>
    </row>
    <row r="71" spans="2:20" x14ac:dyDescent="0.2">
      <c r="B71" s="24">
        <f>$B$16</f>
        <v>0</v>
      </c>
      <c r="C71" s="25">
        <f>$C$16</f>
        <v>0</v>
      </c>
      <c r="D71" s="50">
        <f>$D$16</f>
        <v>0</v>
      </c>
      <c r="E71" s="51">
        <f t="shared" si="18"/>
        <v>0</v>
      </c>
      <c r="G71" s="24">
        <f>$G$16</f>
        <v>0</v>
      </c>
      <c r="H71" s="50">
        <f>$H$16</f>
        <v>0</v>
      </c>
      <c r="I71" s="51">
        <f t="shared" si="19"/>
        <v>0</v>
      </c>
      <c r="K71" s="63">
        <f>+$K$16</f>
        <v>0</v>
      </c>
      <c r="M71" s="68" t="str">
        <f t="shared" si="15"/>
        <v/>
      </c>
      <c r="N71" s="69" t="str">
        <f t="shared" si="16"/>
        <v/>
      </c>
      <c r="O71" s="99" t="str">
        <f t="shared" si="20"/>
        <v/>
      </c>
      <c r="P71" s="68" t="str">
        <f t="shared" ref="P71:P72" si="22">IF(K71&gt;=0,"",C71)</f>
        <v/>
      </c>
      <c r="Q71" s="69" t="str">
        <f t="shared" si="17"/>
        <v/>
      </c>
      <c r="R71" s="66" t="str">
        <f t="shared" si="21"/>
        <v/>
      </c>
    </row>
    <row r="72" spans="2:20" x14ac:dyDescent="0.2">
      <c r="B72" s="24">
        <f>$B$17</f>
        <v>0</v>
      </c>
      <c r="C72" s="25">
        <f>$C$17</f>
        <v>0</v>
      </c>
      <c r="D72" s="50">
        <f>$D$17</f>
        <v>0</v>
      </c>
      <c r="E72" s="51">
        <f t="shared" si="18"/>
        <v>0</v>
      </c>
      <c r="G72" s="24">
        <f>$G$17</f>
        <v>0</v>
      </c>
      <c r="H72" s="50">
        <f>$H$17</f>
        <v>0</v>
      </c>
      <c r="I72" s="51">
        <f t="shared" si="19"/>
        <v>0</v>
      </c>
      <c r="K72" s="63">
        <f>+$K$17</f>
        <v>0</v>
      </c>
      <c r="M72" s="68" t="str">
        <f t="shared" si="15"/>
        <v/>
      </c>
      <c r="N72" s="69" t="str">
        <f t="shared" si="16"/>
        <v/>
      </c>
      <c r="O72" s="99" t="str">
        <f t="shared" si="20"/>
        <v/>
      </c>
      <c r="P72" s="68" t="str">
        <f t="shared" si="22"/>
        <v/>
      </c>
      <c r="Q72" s="69" t="str">
        <f t="shared" si="17"/>
        <v/>
      </c>
      <c r="R72" s="66" t="str">
        <f t="shared" si="21"/>
        <v/>
      </c>
    </row>
    <row r="73" spans="2:20" x14ac:dyDescent="0.2">
      <c r="B73" s="24">
        <f>$B$18</f>
        <v>0</v>
      </c>
      <c r="C73" s="25">
        <f>$C$18</f>
        <v>0</v>
      </c>
      <c r="D73" s="50">
        <f>$D$18</f>
        <v>0</v>
      </c>
      <c r="E73" s="51">
        <f t="shared" si="18"/>
        <v>0</v>
      </c>
      <c r="G73" s="24">
        <f>$G$18</f>
        <v>0</v>
      </c>
      <c r="H73" s="50">
        <f>$H$18</f>
        <v>0</v>
      </c>
      <c r="I73" s="51">
        <f t="shared" si="19"/>
        <v>0</v>
      </c>
      <c r="K73" s="63">
        <f>+$K$18</f>
        <v>0</v>
      </c>
      <c r="M73" s="68" t="str">
        <f t="shared" si="15"/>
        <v/>
      </c>
      <c r="N73" s="69" t="str">
        <f t="shared" si="16"/>
        <v/>
      </c>
      <c r="O73" s="99" t="str">
        <f t="shared" si="20"/>
        <v/>
      </c>
      <c r="P73" s="68" t="str">
        <f t="shared" ref="P73:P77" si="23">IF(K73&gt;=0,"",C73)</f>
        <v/>
      </c>
      <c r="Q73" s="69" t="str">
        <f t="shared" si="17"/>
        <v/>
      </c>
      <c r="R73" s="66" t="str">
        <f t="shared" si="21"/>
        <v/>
      </c>
    </row>
    <row r="74" spans="2:20" x14ac:dyDescent="0.2">
      <c r="B74" s="24">
        <f>$B$19</f>
        <v>0</v>
      </c>
      <c r="C74" s="25">
        <f>$C$19</f>
        <v>0</v>
      </c>
      <c r="D74" s="50">
        <f>$D$19</f>
        <v>0</v>
      </c>
      <c r="E74" s="51">
        <f t="shared" si="18"/>
        <v>0</v>
      </c>
      <c r="G74" s="24">
        <f>$G$19</f>
        <v>0</v>
      </c>
      <c r="H74" s="50">
        <f>$H$19</f>
        <v>0</v>
      </c>
      <c r="I74" s="51">
        <f t="shared" si="19"/>
        <v>0</v>
      </c>
      <c r="K74" s="63">
        <f>+$K$19</f>
        <v>0</v>
      </c>
      <c r="M74" s="68" t="str">
        <f t="shared" si="15"/>
        <v/>
      </c>
      <c r="N74" s="69" t="str">
        <f t="shared" si="16"/>
        <v/>
      </c>
      <c r="O74" s="99" t="str">
        <f t="shared" si="20"/>
        <v/>
      </c>
      <c r="P74" s="68" t="str">
        <f t="shared" si="23"/>
        <v/>
      </c>
      <c r="Q74" s="69" t="str">
        <f t="shared" si="17"/>
        <v/>
      </c>
      <c r="R74" s="66" t="str">
        <f t="shared" si="21"/>
        <v/>
      </c>
    </row>
    <row r="75" spans="2:20" x14ac:dyDescent="0.2">
      <c r="B75" s="24">
        <f>$B$20</f>
        <v>0</v>
      </c>
      <c r="C75" s="25">
        <f>$C$20</f>
        <v>0</v>
      </c>
      <c r="D75" s="50">
        <f>$D$20</f>
        <v>0</v>
      </c>
      <c r="E75" s="51">
        <f t="shared" si="18"/>
        <v>0</v>
      </c>
      <c r="G75" s="24">
        <f>$G$20</f>
        <v>0</v>
      </c>
      <c r="H75" s="50">
        <f>$H$20</f>
        <v>0</v>
      </c>
      <c r="I75" s="51">
        <f t="shared" si="19"/>
        <v>0</v>
      </c>
      <c r="K75" s="63">
        <f>+$K$20</f>
        <v>0</v>
      </c>
      <c r="M75" s="68" t="str">
        <f t="shared" si="15"/>
        <v/>
      </c>
      <c r="N75" s="69" t="str">
        <f t="shared" si="16"/>
        <v/>
      </c>
      <c r="O75" s="99" t="str">
        <f t="shared" si="20"/>
        <v/>
      </c>
      <c r="P75" s="68" t="str">
        <f t="shared" si="23"/>
        <v/>
      </c>
      <c r="Q75" s="69" t="str">
        <f t="shared" si="17"/>
        <v/>
      </c>
      <c r="R75" s="66" t="str">
        <f t="shared" si="21"/>
        <v/>
      </c>
    </row>
    <row r="76" spans="2:20" x14ac:dyDescent="0.2">
      <c r="B76" s="24">
        <f>$B$21</f>
        <v>0</v>
      </c>
      <c r="C76" s="25">
        <f>$C$21</f>
        <v>0</v>
      </c>
      <c r="D76" s="50">
        <f>$D$21</f>
        <v>0</v>
      </c>
      <c r="E76" s="51">
        <f t="shared" si="18"/>
        <v>0</v>
      </c>
      <c r="G76" s="24">
        <f>$G$21</f>
        <v>0</v>
      </c>
      <c r="H76" s="50">
        <f>$H$21</f>
        <v>0</v>
      </c>
      <c r="I76" s="51">
        <f t="shared" si="19"/>
        <v>0</v>
      </c>
      <c r="K76" s="63">
        <f>+$K$21</f>
        <v>0</v>
      </c>
      <c r="M76" s="68" t="str">
        <f t="shared" si="15"/>
        <v/>
      </c>
      <c r="N76" s="69" t="str">
        <f t="shared" si="16"/>
        <v/>
      </c>
      <c r="O76" s="99" t="str">
        <f t="shared" si="20"/>
        <v/>
      </c>
      <c r="P76" s="68" t="str">
        <f t="shared" si="23"/>
        <v/>
      </c>
      <c r="Q76" s="69" t="str">
        <f t="shared" si="17"/>
        <v/>
      </c>
      <c r="R76" s="66" t="str">
        <f t="shared" si="21"/>
        <v/>
      </c>
    </row>
    <row r="77" spans="2:20" x14ac:dyDescent="0.2">
      <c r="B77" s="24">
        <f>$B$22</f>
        <v>0</v>
      </c>
      <c r="C77" s="25">
        <f>$C$22</f>
        <v>0</v>
      </c>
      <c r="D77" s="50">
        <f>$D$22</f>
        <v>0</v>
      </c>
      <c r="E77" s="51">
        <f t="shared" si="18"/>
        <v>0</v>
      </c>
      <c r="G77" s="24">
        <f>$G$22</f>
        <v>0</v>
      </c>
      <c r="H77" s="50">
        <f>$H$22</f>
        <v>0</v>
      </c>
      <c r="I77" s="51">
        <f t="shared" si="19"/>
        <v>0</v>
      </c>
      <c r="K77" s="63">
        <f>+$K$22</f>
        <v>0</v>
      </c>
      <c r="M77" s="68" t="str">
        <f t="shared" si="15"/>
        <v/>
      </c>
      <c r="N77" s="69" t="str">
        <f t="shared" si="16"/>
        <v/>
      </c>
      <c r="O77" s="99" t="str">
        <f t="shared" si="20"/>
        <v/>
      </c>
      <c r="P77" s="68" t="str">
        <f t="shared" si="23"/>
        <v/>
      </c>
      <c r="Q77" s="69" t="str">
        <f t="shared" si="17"/>
        <v/>
      </c>
      <c r="R77" s="66" t="str">
        <f t="shared" si="21"/>
        <v/>
      </c>
    </row>
    <row r="78" spans="2:20" x14ac:dyDescent="0.2">
      <c r="B78" s="24">
        <f>$B$23</f>
        <v>0</v>
      </c>
      <c r="C78" s="25">
        <f>$C$23</f>
        <v>0</v>
      </c>
      <c r="D78" s="50">
        <f>$D$23</f>
        <v>0</v>
      </c>
      <c r="E78" s="51">
        <f t="shared" si="18"/>
        <v>0</v>
      </c>
      <c r="G78" s="14">
        <f>$G$23</f>
        <v>0</v>
      </c>
      <c r="H78" s="50">
        <f>$H$23</f>
        <v>0</v>
      </c>
      <c r="I78" s="51">
        <f t="shared" si="19"/>
        <v>0</v>
      </c>
      <c r="K78" s="63">
        <f>+$K$23</f>
        <v>0</v>
      </c>
      <c r="M78" s="68" t="str">
        <f t="shared" ref="M78" si="24">IF(K78&gt;0,C78,M23)</f>
        <v/>
      </c>
      <c r="N78" s="69" t="str">
        <f t="shared" ref="N78" si="25">IF(K78&gt;0,D78,N23)</f>
        <v/>
      </c>
      <c r="O78" s="99" t="str">
        <f t="shared" si="20"/>
        <v/>
      </c>
      <c r="P78" s="68" t="str">
        <f t="shared" ref="P78" si="26">IF(K78&gt;=0,"",C78)</f>
        <v/>
      </c>
      <c r="Q78" s="69" t="str">
        <f t="shared" ref="Q78" si="27">IF(K78&gt;=0,"",D78)</f>
        <v/>
      </c>
      <c r="R78" s="66" t="str">
        <f t="shared" si="21"/>
        <v/>
      </c>
    </row>
    <row r="79" spans="2:20" x14ac:dyDescent="0.2">
      <c r="B79" s="24">
        <f>$B$24</f>
        <v>0</v>
      </c>
      <c r="C79" s="25">
        <f>$C$24</f>
        <v>0</v>
      </c>
      <c r="D79" s="50">
        <f>$D$24</f>
        <v>0</v>
      </c>
      <c r="E79" s="51">
        <f t="shared" si="18"/>
        <v>0</v>
      </c>
      <c r="G79" s="24">
        <f>$G$24</f>
        <v>0</v>
      </c>
      <c r="H79" s="50">
        <f>$H$24</f>
        <v>0</v>
      </c>
      <c r="I79" s="51">
        <f t="shared" si="19"/>
        <v>0</v>
      </c>
      <c r="K79" s="63">
        <f>+$K$24</f>
        <v>0</v>
      </c>
      <c r="M79" s="68" t="str">
        <f t="shared" ref="M79:M94" si="28">IF(K79&gt;0,C79,M24)</f>
        <v/>
      </c>
      <c r="N79" s="69" t="str">
        <f t="shared" ref="N79:N94" si="29">IF(K79&gt;0,D79,N24)</f>
        <v/>
      </c>
      <c r="O79" s="99" t="str">
        <f t="shared" si="20"/>
        <v/>
      </c>
      <c r="P79" s="68" t="str">
        <f t="shared" ref="P79:P94" si="30">IF(K79&gt;=0,"",C79)</f>
        <v/>
      </c>
      <c r="Q79" s="69" t="str">
        <f t="shared" ref="Q79:Q94" si="31">IF(K79&gt;=0,"",D79)</f>
        <v/>
      </c>
      <c r="R79" s="66" t="str">
        <f t="shared" si="21"/>
        <v/>
      </c>
    </row>
    <row r="80" spans="2:20" ht="12.75" customHeight="1" x14ac:dyDescent="0.2">
      <c r="B80" s="24">
        <f>$B$25</f>
        <v>0</v>
      </c>
      <c r="C80" s="25">
        <f>$C$25</f>
        <v>0</v>
      </c>
      <c r="D80" s="50">
        <f>$D$25</f>
        <v>0</v>
      </c>
      <c r="E80" s="51">
        <f t="shared" si="18"/>
        <v>0</v>
      </c>
      <c r="G80" s="24">
        <f>$G$25</f>
        <v>0</v>
      </c>
      <c r="H80" s="50">
        <f>$H$25</f>
        <v>0</v>
      </c>
      <c r="I80" s="51">
        <f t="shared" si="19"/>
        <v>0</v>
      </c>
      <c r="K80" s="63">
        <f>+$K$25</f>
        <v>0</v>
      </c>
      <c r="M80" s="68" t="str">
        <f t="shared" si="28"/>
        <v/>
      </c>
      <c r="N80" s="69" t="str">
        <f t="shared" si="29"/>
        <v/>
      </c>
      <c r="O80" s="99" t="str">
        <f t="shared" si="20"/>
        <v/>
      </c>
      <c r="P80" s="68" t="str">
        <f t="shared" si="30"/>
        <v/>
      </c>
      <c r="Q80" s="69" t="str">
        <f t="shared" si="31"/>
        <v/>
      </c>
      <c r="R80" s="66" t="str">
        <f t="shared" si="21"/>
        <v/>
      </c>
    </row>
    <row r="81" spans="2:24" x14ac:dyDescent="0.2">
      <c r="B81" s="24">
        <f>$B$26</f>
        <v>0</v>
      </c>
      <c r="C81" s="25">
        <f>$C$26</f>
        <v>0</v>
      </c>
      <c r="D81" s="50">
        <f>$D$26</f>
        <v>0</v>
      </c>
      <c r="E81" s="51">
        <f t="shared" si="18"/>
        <v>0</v>
      </c>
      <c r="G81" s="24">
        <f>$G$26</f>
        <v>0</v>
      </c>
      <c r="H81" s="50">
        <f>$H$26</f>
        <v>0</v>
      </c>
      <c r="I81" s="51">
        <f t="shared" si="19"/>
        <v>0</v>
      </c>
      <c r="K81" s="63">
        <f>+$K$26</f>
        <v>0</v>
      </c>
      <c r="M81" s="68" t="str">
        <f t="shared" si="28"/>
        <v/>
      </c>
      <c r="N81" s="69" t="str">
        <f t="shared" si="29"/>
        <v/>
      </c>
      <c r="O81" s="99" t="str">
        <f t="shared" si="20"/>
        <v/>
      </c>
      <c r="P81" s="68" t="str">
        <f t="shared" si="30"/>
        <v/>
      </c>
      <c r="Q81" s="69" t="str">
        <f t="shared" si="31"/>
        <v/>
      </c>
      <c r="R81" s="66" t="str">
        <f t="shared" si="21"/>
        <v/>
      </c>
    </row>
    <row r="82" spans="2:24" x14ac:dyDescent="0.2">
      <c r="B82" s="24">
        <f>$B$27</f>
        <v>0</v>
      </c>
      <c r="C82" s="25">
        <f>$C$27</f>
        <v>0</v>
      </c>
      <c r="D82" s="50">
        <f>$D$27</f>
        <v>0</v>
      </c>
      <c r="E82" s="51">
        <f t="shared" si="18"/>
        <v>0</v>
      </c>
      <c r="G82" s="24">
        <f>$G$27</f>
        <v>0</v>
      </c>
      <c r="H82" s="50">
        <f>$H$27</f>
        <v>0</v>
      </c>
      <c r="I82" s="51">
        <f t="shared" si="19"/>
        <v>0</v>
      </c>
      <c r="K82" s="63">
        <f>+$K$27</f>
        <v>0</v>
      </c>
      <c r="M82" s="68" t="str">
        <f t="shared" si="28"/>
        <v/>
      </c>
      <c r="N82" s="69" t="str">
        <f t="shared" si="29"/>
        <v/>
      </c>
      <c r="O82" s="99" t="str">
        <f t="shared" si="20"/>
        <v/>
      </c>
      <c r="P82" s="68" t="str">
        <f t="shared" si="30"/>
        <v/>
      </c>
      <c r="Q82" s="69" t="str">
        <f t="shared" si="31"/>
        <v/>
      </c>
      <c r="R82" s="66" t="str">
        <f t="shared" si="21"/>
        <v/>
      </c>
    </row>
    <row r="83" spans="2:24" x14ac:dyDescent="0.2">
      <c r="B83" s="24">
        <f>$B$28</f>
        <v>0</v>
      </c>
      <c r="C83" s="25">
        <f>$C$28</f>
        <v>0</v>
      </c>
      <c r="D83" s="50">
        <f>$D$28</f>
        <v>0</v>
      </c>
      <c r="E83" s="51">
        <f t="shared" si="18"/>
        <v>0</v>
      </c>
      <c r="G83" s="24">
        <f>$G$28</f>
        <v>0</v>
      </c>
      <c r="H83" s="50">
        <f>$H$28</f>
        <v>0</v>
      </c>
      <c r="I83" s="51">
        <f t="shared" si="19"/>
        <v>0</v>
      </c>
      <c r="K83" s="63">
        <f>+$K$28</f>
        <v>0</v>
      </c>
      <c r="M83" s="68" t="str">
        <f t="shared" si="28"/>
        <v/>
      </c>
      <c r="N83" s="69" t="str">
        <f t="shared" si="29"/>
        <v/>
      </c>
      <c r="O83" s="99" t="str">
        <f t="shared" si="20"/>
        <v/>
      </c>
      <c r="P83" s="68" t="str">
        <f t="shared" si="30"/>
        <v/>
      </c>
      <c r="Q83" s="69" t="str">
        <f t="shared" si="31"/>
        <v/>
      </c>
      <c r="R83" s="66" t="str">
        <f t="shared" si="21"/>
        <v/>
      </c>
    </row>
    <row r="84" spans="2:24" x14ac:dyDescent="0.2">
      <c r="B84" s="24">
        <f>$B$29</f>
        <v>0</v>
      </c>
      <c r="C84" s="25">
        <f>$C$29</f>
        <v>0</v>
      </c>
      <c r="D84" s="50">
        <f>$D$29</f>
        <v>0</v>
      </c>
      <c r="E84" s="51">
        <f t="shared" si="18"/>
        <v>0</v>
      </c>
      <c r="G84" s="24">
        <f>$G$29</f>
        <v>0</v>
      </c>
      <c r="H84" s="50">
        <f>$H$29</f>
        <v>0</v>
      </c>
      <c r="I84" s="51">
        <f t="shared" si="19"/>
        <v>0</v>
      </c>
      <c r="K84" s="63">
        <f>+$K$29</f>
        <v>0</v>
      </c>
      <c r="M84" s="68" t="str">
        <f t="shared" si="28"/>
        <v/>
      </c>
      <c r="N84" s="69" t="str">
        <f t="shared" si="29"/>
        <v/>
      </c>
      <c r="O84" s="99" t="str">
        <f t="shared" si="20"/>
        <v/>
      </c>
      <c r="P84" s="68" t="str">
        <f t="shared" si="30"/>
        <v/>
      </c>
      <c r="Q84" s="69" t="str">
        <f t="shared" si="31"/>
        <v/>
      </c>
      <c r="R84" s="66" t="str">
        <f t="shared" si="21"/>
        <v/>
      </c>
    </row>
    <row r="85" spans="2:24" x14ac:dyDescent="0.2">
      <c r="B85" s="24">
        <f>$B$30</f>
        <v>0</v>
      </c>
      <c r="C85" s="25">
        <f>$C$30</f>
        <v>0</v>
      </c>
      <c r="D85" s="50">
        <f>$D$30</f>
        <v>0</v>
      </c>
      <c r="E85" s="51">
        <f t="shared" si="18"/>
        <v>0</v>
      </c>
      <c r="G85" s="24">
        <f>$G$30</f>
        <v>0</v>
      </c>
      <c r="H85" s="50">
        <f>$H$30</f>
        <v>0</v>
      </c>
      <c r="I85" s="51">
        <f t="shared" si="19"/>
        <v>0</v>
      </c>
      <c r="K85" s="63">
        <f>+$K$30</f>
        <v>0</v>
      </c>
      <c r="M85" s="68" t="str">
        <f t="shared" si="28"/>
        <v/>
      </c>
      <c r="N85" s="69" t="str">
        <f t="shared" si="29"/>
        <v/>
      </c>
      <c r="O85" s="99" t="str">
        <f t="shared" si="20"/>
        <v/>
      </c>
      <c r="P85" s="68" t="str">
        <f t="shared" si="30"/>
        <v/>
      </c>
      <c r="Q85" s="69" t="str">
        <f t="shared" si="31"/>
        <v/>
      </c>
      <c r="R85" s="66" t="str">
        <f t="shared" si="21"/>
        <v/>
      </c>
    </row>
    <row r="86" spans="2:24" ht="13.5" customHeight="1" x14ac:dyDescent="0.2">
      <c r="B86" s="24">
        <f>$B$31</f>
        <v>0</v>
      </c>
      <c r="C86" s="25">
        <f>$C$31</f>
        <v>0</v>
      </c>
      <c r="D86" s="50">
        <f>$D$31</f>
        <v>0</v>
      </c>
      <c r="E86" s="51">
        <f t="shared" si="18"/>
        <v>0</v>
      </c>
      <c r="G86" s="24">
        <f>$G$31</f>
        <v>0</v>
      </c>
      <c r="H86" s="50">
        <f>$H$31</f>
        <v>0</v>
      </c>
      <c r="I86" s="51">
        <f t="shared" si="19"/>
        <v>0</v>
      </c>
      <c r="K86" s="63">
        <f>+$K$31</f>
        <v>0</v>
      </c>
      <c r="M86" s="68" t="str">
        <f t="shared" si="28"/>
        <v/>
      </c>
      <c r="N86" s="69" t="str">
        <f t="shared" si="29"/>
        <v/>
      </c>
      <c r="O86" s="99" t="str">
        <f t="shared" si="20"/>
        <v/>
      </c>
      <c r="P86" s="68" t="str">
        <f t="shared" si="30"/>
        <v/>
      </c>
      <c r="Q86" s="69" t="str">
        <f t="shared" si="31"/>
        <v/>
      </c>
      <c r="R86" s="66" t="str">
        <f t="shared" si="21"/>
        <v/>
      </c>
      <c r="W86" s="155"/>
      <c r="X86" s="157"/>
    </row>
    <row r="87" spans="2:24" ht="13.5" customHeight="1" x14ac:dyDescent="0.2">
      <c r="B87" s="24">
        <f>$B$32</f>
        <v>0</v>
      </c>
      <c r="C87" s="25">
        <f>$C$32</f>
        <v>0</v>
      </c>
      <c r="D87" s="50">
        <f>$D$32</f>
        <v>0</v>
      </c>
      <c r="E87" s="51">
        <f t="shared" si="18"/>
        <v>0</v>
      </c>
      <c r="G87" s="24">
        <f>$G$32</f>
        <v>0</v>
      </c>
      <c r="H87" s="50">
        <f>$H$32</f>
        <v>0</v>
      </c>
      <c r="I87" s="51">
        <f t="shared" si="19"/>
        <v>0</v>
      </c>
      <c r="K87" s="63">
        <f>+$K$32</f>
        <v>0</v>
      </c>
      <c r="M87" s="68" t="str">
        <f t="shared" si="28"/>
        <v/>
      </c>
      <c r="N87" s="69" t="str">
        <f t="shared" si="29"/>
        <v/>
      </c>
      <c r="O87" s="99" t="str">
        <f t="shared" si="20"/>
        <v/>
      </c>
      <c r="P87" s="68" t="str">
        <f t="shared" si="30"/>
        <v/>
      </c>
      <c r="Q87" s="69" t="str">
        <f t="shared" si="31"/>
        <v/>
      </c>
      <c r="R87" s="66" t="str">
        <f t="shared" si="21"/>
        <v/>
      </c>
    </row>
    <row r="88" spans="2:24" x14ac:dyDescent="0.2">
      <c r="B88" s="24">
        <f>$B$33</f>
        <v>0</v>
      </c>
      <c r="C88" s="25">
        <f>$C$33</f>
        <v>0</v>
      </c>
      <c r="D88" s="25">
        <f>$D$33</f>
        <v>0</v>
      </c>
      <c r="E88" s="51">
        <f t="shared" si="18"/>
        <v>0</v>
      </c>
      <c r="G88" s="24">
        <f>$G$33</f>
        <v>0</v>
      </c>
      <c r="H88" s="25">
        <f>$H$33</f>
        <v>0</v>
      </c>
      <c r="I88" s="51">
        <f t="shared" si="19"/>
        <v>0</v>
      </c>
      <c r="K88" s="63">
        <f>+$K$33</f>
        <v>0</v>
      </c>
      <c r="M88" s="68" t="str">
        <f t="shared" si="28"/>
        <v/>
      </c>
      <c r="N88" s="69" t="str">
        <f t="shared" si="29"/>
        <v/>
      </c>
      <c r="O88" s="99" t="str">
        <f t="shared" si="20"/>
        <v/>
      </c>
      <c r="P88" s="68" t="str">
        <f t="shared" si="30"/>
        <v/>
      </c>
      <c r="Q88" s="69" t="str">
        <f t="shared" si="31"/>
        <v/>
      </c>
      <c r="R88" s="66" t="str">
        <f t="shared" si="21"/>
        <v/>
      </c>
      <c r="T88" s="156"/>
      <c r="X88" s="157"/>
    </row>
    <row r="89" spans="2:24" x14ac:dyDescent="0.2">
      <c r="B89" s="24">
        <f>$B$34</f>
        <v>0</v>
      </c>
      <c r="C89" s="25">
        <f>$C$34</f>
        <v>0</v>
      </c>
      <c r="D89" s="25">
        <f>$D$34</f>
        <v>0</v>
      </c>
      <c r="E89" s="51">
        <f t="shared" si="18"/>
        <v>0</v>
      </c>
      <c r="G89" s="24">
        <f>$G$34</f>
        <v>0</v>
      </c>
      <c r="H89" s="25">
        <f>$H$34</f>
        <v>0</v>
      </c>
      <c r="I89" s="51">
        <f t="shared" si="19"/>
        <v>0</v>
      </c>
      <c r="K89" s="63">
        <f>+$K$34</f>
        <v>0</v>
      </c>
      <c r="M89" s="68" t="str">
        <f t="shared" si="28"/>
        <v/>
      </c>
      <c r="N89" s="69" t="str">
        <f t="shared" si="29"/>
        <v/>
      </c>
      <c r="O89" s="99" t="str">
        <f t="shared" si="20"/>
        <v/>
      </c>
      <c r="P89" s="68" t="str">
        <f t="shared" si="30"/>
        <v/>
      </c>
      <c r="Q89" s="69" t="str">
        <f t="shared" si="31"/>
        <v/>
      </c>
      <c r="R89" s="66" t="str">
        <f t="shared" si="21"/>
        <v/>
      </c>
      <c r="X89" s="157"/>
    </row>
    <row r="90" spans="2:24" x14ac:dyDescent="0.2">
      <c r="B90" s="24">
        <f>$B$35</f>
        <v>0</v>
      </c>
      <c r="C90" s="25">
        <f>$C$35</f>
        <v>0</v>
      </c>
      <c r="D90" s="25">
        <f>$D$35</f>
        <v>0</v>
      </c>
      <c r="E90" s="51">
        <f t="shared" si="18"/>
        <v>0</v>
      </c>
      <c r="G90" s="24">
        <f>$G$35</f>
        <v>0</v>
      </c>
      <c r="H90" s="25">
        <f>$H$35</f>
        <v>0</v>
      </c>
      <c r="I90" s="51">
        <f t="shared" si="19"/>
        <v>0</v>
      </c>
      <c r="K90" s="63">
        <f>+$K$35</f>
        <v>0</v>
      </c>
      <c r="M90" s="68" t="str">
        <f t="shared" si="28"/>
        <v/>
      </c>
      <c r="N90" s="69" t="str">
        <f t="shared" si="29"/>
        <v/>
      </c>
      <c r="O90" s="99" t="str">
        <f t="shared" si="20"/>
        <v/>
      </c>
      <c r="P90" s="68" t="str">
        <f t="shared" si="30"/>
        <v/>
      </c>
      <c r="Q90" s="69" t="str">
        <f t="shared" si="31"/>
        <v/>
      </c>
      <c r="R90" s="66" t="str">
        <f t="shared" si="21"/>
        <v/>
      </c>
      <c r="X90" s="157"/>
    </row>
    <row r="91" spans="2:24" x14ac:dyDescent="0.2">
      <c r="B91" s="24">
        <f>$B$36</f>
        <v>0</v>
      </c>
      <c r="C91" s="25">
        <f>$C$36</f>
        <v>0</v>
      </c>
      <c r="D91" s="25">
        <f>$D$36</f>
        <v>0</v>
      </c>
      <c r="E91" s="51">
        <f t="shared" si="18"/>
        <v>0</v>
      </c>
      <c r="G91" s="24">
        <f>$G$36</f>
        <v>0</v>
      </c>
      <c r="H91" s="25">
        <f>$H$36</f>
        <v>0</v>
      </c>
      <c r="I91" s="51">
        <f t="shared" si="19"/>
        <v>0</v>
      </c>
      <c r="K91" s="63">
        <f>+$K$36</f>
        <v>0</v>
      </c>
      <c r="M91" s="68" t="str">
        <f t="shared" si="28"/>
        <v/>
      </c>
      <c r="N91" s="69" t="str">
        <f t="shared" si="29"/>
        <v/>
      </c>
      <c r="O91" s="99" t="str">
        <f t="shared" si="20"/>
        <v/>
      </c>
      <c r="P91" s="68" t="str">
        <f t="shared" si="30"/>
        <v/>
      </c>
      <c r="Q91" s="69" t="str">
        <f t="shared" si="31"/>
        <v/>
      </c>
      <c r="R91" s="66" t="str">
        <f t="shared" si="21"/>
        <v/>
      </c>
    </row>
    <row r="92" spans="2:24" x14ac:dyDescent="0.2">
      <c r="B92" s="24">
        <f>$B$37</f>
        <v>0</v>
      </c>
      <c r="C92" s="25">
        <f>$C$37</f>
        <v>0</v>
      </c>
      <c r="D92" s="25">
        <f>$D$37</f>
        <v>0</v>
      </c>
      <c r="E92" s="51">
        <f t="shared" si="18"/>
        <v>0</v>
      </c>
      <c r="G92" s="24">
        <f>$G$37</f>
        <v>0</v>
      </c>
      <c r="H92" s="25">
        <f>$H$37</f>
        <v>0</v>
      </c>
      <c r="I92" s="51">
        <f t="shared" si="19"/>
        <v>0</v>
      </c>
      <c r="K92" s="63">
        <f>+$K$37</f>
        <v>0</v>
      </c>
      <c r="M92" s="68" t="str">
        <f t="shared" si="28"/>
        <v/>
      </c>
      <c r="N92" s="69" t="str">
        <f t="shared" si="29"/>
        <v/>
      </c>
      <c r="O92" s="99" t="str">
        <f t="shared" si="20"/>
        <v/>
      </c>
      <c r="P92" s="68" t="str">
        <f t="shared" si="30"/>
        <v/>
      </c>
      <c r="Q92" s="69" t="str">
        <f t="shared" si="31"/>
        <v/>
      </c>
      <c r="R92" s="66" t="str">
        <f t="shared" si="21"/>
        <v/>
      </c>
    </row>
    <row r="93" spans="2:24" x14ac:dyDescent="0.2">
      <c r="B93" s="24">
        <f>$B$38</f>
        <v>0</v>
      </c>
      <c r="C93" s="25">
        <f>$C$38</f>
        <v>0</v>
      </c>
      <c r="D93" s="25">
        <f>$D$38</f>
        <v>0</v>
      </c>
      <c r="E93" s="51">
        <f t="shared" si="18"/>
        <v>0</v>
      </c>
      <c r="G93" s="24">
        <f>$G$38</f>
        <v>0</v>
      </c>
      <c r="H93" s="25">
        <f>$H$38</f>
        <v>0</v>
      </c>
      <c r="I93" s="51">
        <f t="shared" si="19"/>
        <v>0</v>
      </c>
      <c r="K93" s="63">
        <f>+$K$38</f>
        <v>0</v>
      </c>
      <c r="M93" s="68" t="str">
        <f t="shared" si="28"/>
        <v/>
      </c>
      <c r="N93" s="69" t="str">
        <f t="shared" si="29"/>
        <v/>
      </c>
      <c r="O93" s="99" t="str">
        <f t="shared" si="20"/>
        <v/>
      </c>
      <c r="P93" s="68" t="str">
        <f t="shared" si="30"/>
        <v/>
      </c>
      <c r="Q93" s="69" t="str">
        <f t="shared" si="31"/>
        <v/>
      </c>
      <c r="R93" s="66" t="str">
        <f t="shared" si="21"/>
        <v/>
      </c>
    </row>
    <row r="94" spans="2:24" x14ac:dyDescent="0.2">
      <c r="B94" s="24">
        <f>$B$39</f>
        <v>0</v>
      </c>
      <c r="C94" s="25">
        <f>$C$39</f>
        <v>0</v>
      </c>
      <c r="D94" s="25">
        <f>$D$39</f>
        <v>0</v>
      </c>
      <c r="E94" s="51">
        <f t="shared" si="18"/>
        <v>0</v>
      </c>
      <c r="G94" s="24">
        <f>$G$39</f>
        <v>0</v>
      </c>
      <c r="H94" s="25">
        <f>$H$39</f>
        <v>0</v>
      </c>
      <c r="I94" s="51">
        <f t="shared" si="19"/>
        <v>0</v>
      </c>
      <c r="K94" s="63">
        <f>+$K$39</f>
        <v>0</v>
      </c>
      <c r="M94" s="68" t="str">
        <f t="shared" si="28"/>
        <v/>
      </c>
      <c r="N94" s="69" t="str">
        <f t="shared" si="29"/>
        <v/>
      </c>
      <c r="O94" s="99" t="str">
        <f t="shared" si="20"/>
        <v/>
      </c>
      <c r="P94" s="68" t="str">
        <f t="shared" si="30"/>
        <v/>
      </c>
      <c r="Q94" s="69" t="str">
        <f t="shared" si="31"/>
        <v/>
      </c>
      <c r="R94" s="66" t="str">
        <f t="shared" si="21"/>
        <v/>
      </c>
    </row>
    <row r="95" spans="2:24" ht="4.5" customHeight="1" thickBot="1" x14ac:dyDescent="0.25">
      <c r="B95" s="31"/>
      <c r="C95" s="26"/>
      <c r="D95" s="3"/>
      <c r="E95" s="36"/>
      <c r="G95" s="83"/>
      <c r="H95" s="65"/>
      <c r="I95" s="36"/>
      <c r="K95" s="97"/>
      <c r="M95" s="47"/>
      <c r="N95" s="48"/>
      <c r="O95" s="49"/>
      <c r="P95" s="47"/>
      <c r="Q95" s="48"/>
      <c r="R95" s="56"/>
    </row>
    <row r="96" spans="2:24" ht="15.75" thickBot="1" x14ac:dyDescent="0.4">
      <c r="D96" s="29" t="s">
        <v>12</v>
      </c>
      <c r="E96" s="39">
        <f>SUM(E68:E95)</f>
        <v>0</v>
      </c>
      <c r="H96" s="6" t="s">
        <v>12</v>
      </c>
      <c r="I96" s="8">
        <f>SUM(I68:I95)</f>
        <v>0</v>
      </c>
      <c r="K96" s="98" t="str">
        <f>IF(SUM(K68:K95)=0,"BALANCED",SUM(K68:K95))</f>
        <v>BALANCED</v>
      </c>
      <c r="N96" s="6" t="s">
        <v>12</v>
      </c>
      <c r="O96" s="7">
        <f>SUM($O$68:$O$95)</f>
        <v>0</v>
      </c>
      <c r="Q96" s="6" t="s">
        <v>12</v>
      </c>
      <c r="R96" s="7">
        <f>SUM($R$68:$R$95)</f>
        <v>0</v>
      </c>
    </row>
    <row r="97" spans="2:18" x14ac:dyDescent="0.2">
      <c r="B97" s="84"/>
      <c r="C97" s="84"/>
      <c r="D97" s="85"/>
      <c r="E97" s="86"/>
      <c r="F97" s="85"/>
      <c r="G97" s="85"/>
      <c r="H97" s="85"/>
      <c r="I97" s="86"/>
      <c r="J97" s="85"/>
      <c r="K97" s="85"/>
      <c r="L97" s="87"/>
      <c r="M97" s="88"/>
      <c r="N97" s="85"/>
      <c r="O97" s="88"/>
      <c r="P97" s="85"/>
      <c r="Q97" s="85"/>
      <c r="R97" s="89"/>
    </row>
    <row r="98" spans="2:18" x14ac:dyDescent="0.2">
      <c r="B98" s="20" t="str">
        <f>+B43</f>
        <v xml:space="preserve">*Please remember to include Fringe Budget (account 2999)  NOTE:  Fringe rate is 25.75% for Full Fringes; 18.40%  for 1Yr Appt.; </v>
      </c>
      <c r="O98" s="88"/>
      <c r="P98" s="85"/>
      <c r="Q98" s="85"/>
      <c r="R98" s="89"/>
    </row>
    <row r="99" spans="2:18" ht="15" customHeight="1" thickBot="1" x14ac:dyDescent="0.25">
      <c r="B99" s="20" t="str">
        <f>B44</f>
        <v xml:space="preserve">7.75% for Lower Fringes and 10.47% for Part-time Positions. </v>
      </c>
      <c r="O99" s="88"/>
      <c r="P99" s="85"/>
      <c r="Q99" s="85"/>
      <c r="R99" s="89"/>
    </row>
    <row r="100" spans="2:18" x14ac:dyDescent="0.2">
      <c r="B100" s="100" t="s">
        <v>13</v>
      </c>
      <c r="C100" s="101"/>
      <c r="D100" s="102"/>
      <c r="E100" s="103"/>
      <c r="H100" s="17" t="s">
        <v>14</v>
      </c>
      <c r="I100" s="41"/>
      <c r="J100" s="15"/>
      <c r="K100" s="16"/>
    </row>
    <row r="101" spans="2:18" ht="13.5" thickBot="1" x14ac:dyDescent="0.25">
      <c r="B101" s="104"/>
      <c r="C101" s="105"/>
      <c r="D101" s="106"/>
      <c r="E101" s="107"/>
      <c r="H101" s="187">
        <f>H46</f>
        <v>0</v>
      </c>
      <c r="I101" s="188"/>
      <c r="J101" s="188"/>
      <c r="K101" s="189"/>
    </row>
    <row r="102" spans="2:18" x14ac:dyDescent="0.2">
      <c r="B102" s="108"/>
      <c r="C102" s="109"/>
      <c r="D102" s="110"/>
      <c r="E102" s="111"/>
      <c r="H102" s="190"/>
      <c r="I102" s="191"/>
      <c r="J102" s="191"/>
      <c r="K102" s="192"/>
      <c r="N102" s="117" t="s">
        <v>15</v>
      </c>
      <c r="O102" s="118"/>
      <c r="P102" s="102"/>
      <c r="Q102" s="119"/>
    </row>
    <row r="103" spans="2:18" x14ac:dyDescent="0.2">
      <c r="B103" s="104" t="s">
        <v>16</v>
      </c>
      <c r="C103" s="105"/>
      <c r="D103" s="106"/>
      <c r="E103" s="107" t="s">
        <v>17</v>
      </c>
      <c r="H103" s="190"/>
      <c r="I103" s="191"/>
      <c r="J103" s="191"/>
      <c r="K103" s="192"/>
      <c r="N103" s="120"/>
      <c r="O103" s="121"/>
      <c r="P103" s="106"/>
      <c r="Q103" s="122"/>
    </row>
    <row r="104" spans="2:18" x14ac:dyDescent="0.2">
      <c r="B104" s="104"/>
      <c r="C104" s="105"/>
      <c r="D104" s="106"/>
      <c r="E104" s="107"/>
      <c r="H104" s="190"/>
      <c r="I104" s="191"/>
      <c r="J104" s="191"/>
      <c r="K104" s="192"/>
      <c r="N104" s="123"/>
      <c r="O104" s="124"/>
      <c r="P104" s="110"/>
      <c r="Q104" s="125"/>
    </row>
    <row r="105" spans="2:18" x14ac:dyDescent="0.2">
      <c r="B105" s="108"/>
      <c r="C105" s="109"/>
      <c r="D105" s="110"/>
      <c r="E105" s="111"/>
      <c r="H105" s="190"/>
      <c r="I105" s="191"/>
      <c r="J105" s="191"/>
      <c r="K105" s="192"/>
      <c r="N105" s="120" t="s">
        <v>18</v>
      </c>
      <c r="O105" s="121"/>
      <c r="P105" s="106"/>
      <c r="Q105" s="122"/>
    </row>
    <row r="106" spans="2:18" x14ac:dyDescent="0.2">
      <c r="B106" s="104" t="s">
        <v>19</v>
      </c>
      <c r="C106" s="105"/>
      <c r="D106" s="106"/>
      <c r="E106" s="107" t="s">
        <v>17</v>
      </c>
      <c r="H106" s="190"/>
      <c r="I106" s="191"/>
      <c r="J106" s="191"/>
      <c r="K106" s="192"/>
      <c r="N106" s="120"/>
      <c r="O106" s="121"/>
      <c r="P106" s="106"/>
      <c r="Q106" s="122"/>
    </row>
    <row r="107" spans="2:18" x14ac:dyDescent="0.2">
      <c r="B107" s="104"/>
      <c r="C107" s="105"/>
      <c r="D107" s="106"/>
      <c r="E107" s="107"/>
      <c r="H107" s="190"/>
      <c r="I107" s="191"/>
      <c r="J107" s="191"/>
      <c r="K107" s="192"/>
      <c r="N107" s="123"/>
      <c r="O107" s="124"/>
      <c r="P107" s="106"/>
      <c r="Q107" s="122"/>
    </row>
    <row r="108" spans="2:18" ht="13.5" thickBot="1" x14ac:dyDescent="0.25">
      <c r="B108" s="104" t="s">
        <v>20</v>
      </c>
      <c r="C108" s="109"/>
      <c r="D108" s="110"/>
      <c r="E108" s="111"/>
      <c r="H108" s="190"/>
      <c r="I108" s="191"/>
      <c r="J108" s="191"/>
      <c r="K108" s="192"/>
      <c r="N108" s="126" t="s">
        <v>17</v>
      </c>
      <c r="O108" s="127"/>
      <c r="P108" s="115"/>
      <c r="Q108" s="128"/>
    </row>
    <row r="109" spans="2:18" ht="13.5" thickBot="1" x14ac:dyDescent="0.25">
      <c r="B109" s="113"/>
      <c r="C109" s="114"/>
      <c r="D109" s="115"/>
      <c r="E109" s="116"/>
      <c r="H109" s="193"/>
      <c r="I109" s="194"/>
      <c r="J109" s="194"/>
      <c r="K109" s="195"/>
    </row>
    <row r="110" spans="2:18" ht="18" customHeight="1" thickBot="1" x14ac:dyDescent="0.25">
      <c r="B110" s="20" t="s">
        <v>34</v>
      </c>
      <c r="Q110" t="s">
        <v>36</v>
      </c>
      <c r="R110" s="52" t="str">
        <f>Q55</f>
        <v>Rev. 7/30/21</v>
      </c>
    </row>
    <row r="111" spans="2:18" ht="16.5" thickBot="1" x14ac:dyDescent="0.3">
      <c r="B111" s="199" t="s">
        <v>38</v>
      </c>
      <c r="C111" s="200"/>
      <c r="D111" s="200"/>
      <c r="E111" s="200"/>
      <c r="F111" s="200"/>
      <c r="G111" s="200"/>
      <c r="H111" s="200"/>
      <c r="I111" s="200"/>
      <c r="J111" s="200"/>
      <c r="K111" s="200"/>
      <c r="L111" s="200"/>
      <c r="M111" s="200"/>
      <c r="N111" s="200"/>
      <c r="O111" s="200"/>
      <c r="P111" s="200"/>
      <c r="Q111" s="201"/>
    </row>
    <row r="112" spans="2:18" ht="12.75" customHeight="1" thickBot="1" x14ac:dyDescent="0.25"/>
    <row r="113" spans="2:18" ht="12.75" customHeight="1" x14ac:dyDescent="0.2">
      <c r="B113" s="209" t="s">
        <v>23</v>
      </c>
      <c r="C113" s="210"/>
      <c r="D113" s="213">
        <f>D4</f>
        <v>0</v>
      </c>
      <c r="E113" s="214"/>
      <c r="G113" s="202" t="s">
        <v>39</v>
      </c>
      <c r="H113" s="203"/>
      <c r="I113" s="203"/>
      <c r="J113" s="203"/>
      <c r="K113" s="203"/>
      <c r="L113" s="203"/>
      <c r="M113" s="203"/>
      <c r="N113" s="203"/>
      <c r="O113" s="203"/>
      <c r="P113" s="203"/>
      <c r="Q113" s="203"/>
      <c r="R113" s="204"/>
    </row>
    <row r="114" spans="2:18" ht="13.5" thickBot="1" x14ac:dyDescent="0.25">
      <c r="B114" s="211"/>
      <c r="C114" s="212"/>
      <c r="D114" s="215"/>
      <c r="E114" s="216"/>
      <c r="G114" s="205"/>
      <c r="H114" s="206"/>
      <c r="I114" s="206"/>
      <c r="J114" s="206"/>
      <c r="K114" s="206"/>
      <c r="L114" s="206"/>
      <c r="M114" s="206"/>
      <c r="N114" s="206"/>
      <c r="O114" s="206"/>
      <c r="P114" s="206"/>
      <c r="Q114" s="206"/>
      <c r="R114" s="207"/>
    </row>
    <row r="115" spans="2:18" ht="15.75" thickBot="1" x14ac:dyDescent="0.3">
      <c r="D115" s="42"/>
      <c r="E115" s="129" t="s">
        <v>28</v>
      </c>
    </row>
    <row r="116" spans="2:18" ht="12.75" customHeight="1" x14ac:dyDescent="0.2">
      <c r="B116" s="217" t="s">
        <v>29</v>
      </c>
      <c r="C116" s="218"/>
      <c r="D116" s="219"/>
      <c r="E116" s="43">
        <f>DATE(YEAR(E62),MONTH(E62)+12,DAY(E62))</f>
        <v>44743</v>
      </c>
      <c r="G116" s="249"/>
      <c r="H116" s="249"/>
      <c r="I116" s="249"/>
      <c r="J116" s="249"/>
      <c r="K116" s="249"/>
      <c r="L116" s="249"/>
      <c r="M116" s="249"/>
      <c r="N116" s="249"/>
      <c r="O116" s="249"/>
      <c r="P116" s="249"/>
      <c r="Q116" s="249"/>
      <c r="R116" s="249"/>
    </row>
    <row r="117" spans="2:18" ht="13.5" customHeight="1" x14ac:dyDescent="0.2">
      <c r="B117" s="183" t="s">
        <v>30</v>
      </c>
      <c r="C117" s="184"/>
      <c r="D117" s="185"/>
      <c r="E117" s="130">
        <f>DATE(YEAR(E63),MONTH(E63)+12,DAY(E63))</f>
        <v>45107</v>
      </c>
      <c r="G117" s="249"/>
      <c r="H117" s="249"/>
      <c r="I117" s="249"/>
      <c r="J117" s="249"/>
      <c r="K117" s="249"/>
      <c r="L117" s="249"/>
      <c r="M117" s="249"/>
      <c r="N117" s="249"/>
      <c r="O117" s="249"/>
      <c r="P117" s="249"/>
      <c r="Q117" s="249"/>
      <c r="R117" s="249"/>
    </row>
    <row r="118" spans="2:18" ht="13.5" customHeight="1" thickBot="1" x14ac:dyDescent="0.25">
      <c r="B118" s="230" t="s">
        <v>31</v>
      </c>
      <c r="C118" s="231"/>
      <c r="D118" s="231"/>
      <c r="E118" s="44">
        <f>E9</f>
        <v>44378</v>
      </c>
    </row>
    <row r="119" spans="2:18" ht="13.5" customHeight="1" thickBot="1" x14ac:dyDescent="0.25">
      <c r="B119" s="220" t="s">
        <v>27</v>
      </c>
      <c r="C119" s="165"/>
      <c r="D119" s="165"/>
      <c r="E119" s="166"/>
      <c r="G119" s="164" t="s">
        <v>0</v>
      </c>
      <c r="H119" s="165"/>
      <c r="I119" s="166"/>
      <c r="J119" s="11"/>
      <c r="K119" s="180" t="s">
        <v>33</v>
      </c>
      <c r="M119" s="196" t="s">
        <v>40</v>
      </c>
      <c r="N119" s="197"/>
      <c r="O119" s="197"/>
      <c r="P119" s="197"/>
      <c r="Q119" s="197"/>
      <c r="R119" s="198"/>
    </row>
    <row r="120" spans="2:18" ht="13.5" customHeight="1" thickBot="1" x14ac:dyDescent="0.25">
      <c r="B120" s="168" t="s">
        <v>1</v>
      </c>
      <c r="C120" s="169"/>
      <c r="D120" s="169"/>
      <c r="E120" s="170"/>
      <c r="G120" s="171" t="s">
        <v>2</v>
      </c>
      <c r="H120" s="172"/>
      <c r="I120" s="173"/>
      <c r="J120" s="11"/>
      <c r="K120" s="181"/>
      <c r="M120" s="174" t="s">
        <v>3</v>
      </c>
      <c r="N120" s="175"/>
      <c r="O120" s="176"/>
      <c r="P120" s="177" t="s">
        <v>4</v>
      </c>
      <c r="Q120" s="178"/>
      <c r="R120" s="179"/>
    </row>
    <row r="121" spans="2:18" ht="53.25" customHeight="1" thickBot="1" x14ac:dyDescent="0.4">
      <c r="B121" s="21" t="s">
        <v>5</v>
      </c>
      <c r="C121" s="21" t="s">
        <v>6</v>
      </c>
      <c r="D121" s="9" t="s">
        <v>7</v>
      </c>
      <c r="E121" s="33" t="s">
        <v>8</v>
      </c>
      <c r="G121" s="10" t="s">
        <v>6</v>
      </c>
      <c r="H121" s="10" t="s">
        <v>7</v>
      </c>
      <c r="I121" s="40" t="s">
        <v>8</v>
      </c>
      <c r="K121" s="182"/>
      <c r="M121" s="12" t="s">
        <v>9</v>
      </c>
      <c r="N121" s="18" t="s">
        <v>10</v>
      </c>
      <c r="O121" s="12" t="s">
        <v>11</v>
      </c>
      <c r="P121" s="13" t="s">
        <v>9</v>
      </c>
      <c r="Q121" s="19" t="s">
        <v>10</v>
      </c>
      <c r="R121" s="53" t="s">
        <v>11</v>
      </c>
    </row>
    <row r="122" spans="2:18" ht="5.25" customHeight="1" x14ac:dyDescent="0.2">
      <c r="B122" s="131">
        <f t="shared" ref="B122:E137" si="32">B13</f>
        <v>0</v>
      </c>
      <c r="C122" s="132">
        <f t="shared" si="32"/>
        <v>0</v>
      </c>
      <c r="D122" s="133">
        <f t="shared" si="32"/>
        <v>0</v>
      </c>
      <c r="E122" s="134">
        <f t="shared" si="32"/>
        <v>0</v>
      </c>
      <c r="F122" s="2"/>
      <c r="G122" s="135">
        <f t="shared" ref="G122:H137" si="33">+C122</f>
        <v>0</v>
      </c>
      <c r="H122" s="4">
        <f t="shared" si="33"/>
        <v>0</v>
      </c>
      <c r="I122" s="136">
        <f>I13</f>
        <v>0</v>
      </c>
      <c r="K122" s="95">
        <f>+E122-I122</f>
        <v>0</v>
      </c>
      <c r="M122" s="135"/>
      <c r="N122" s="4"/>
      <c r="O122" s="137"/>
      <c r="P122" s="138"/>
      <c r="Q122" s="4"/>
      <c r="R122" s="54"/>
    </row>
    <row r="123" spans="2:18" x14ac:dyDescent="0.2">
      <c r="B123" s="24">
        <f>$B$14</f>
        <v>0</v>
      </c>
      <c r="C123" s="25">
        <f t="shared" si="32"/>
        <v>0</v>
      </c>
      <c r="D123" s="50">
        <f t="shared" si="32"/>
        <v>0</v>
      </c>
      <c r="E123" s="51">
        <f t="shared" si="32"/>
        <v>0</v>
      </c>
      <c r="G123" s="14">
        <f t="shared" si="33"/>
        <v>0</v>
      </c>
      <c r="H123" s="139">
        <f t="shared" si="33"/>
        <v>0</v>
      </c>
      <c r="I123" s="35">
        <f>I14</f>
        <v>0</v>
      </c>
      <c r="K123" s="63">
        <f t="shared" ref="K123:K148" si="34">IF(LEFT(C123,1)&lt;&gt;"3",I123-E123,0)</f>
        <v>0</v>
      </c>
      <c r="M123" s="59" t="str">
        <f t="shared" ref="M123:M140" si="35">IF(K123&lt;=0,"",C123)</f>
        <v/>
      </c>
      <c r="N123" s="60" t="str">
        <f t="shared" ref="N123:N140" si="36">IF(K123&lt;=0,"",D123)</f>
        <v/>
      </c>
      <c r="O123" s="92">
        <f t="shared" ref="O123:O140" si="37">IF(K123&lt;0,"",K123)</f>
        <v>0</v>
      </c>
      <c r="P123" s="59" t="str">
        <f t="shared" ref="P123:P140" si="38">IF(K123&lt;0,C123,"")</f>
        <v/>
      </c>
      <c r="Q123" s="60" t="str">
        <f t="shared" ref="Q123:Q140" si="39">IF(K123&lt;0,D123,"")</f>
        <v/>
      </c>
      <c r="R123" s="140" t="str">
        <f t="shared" ref="R123:R140" si="40">IF(K123&lt;0,-K123,"")</f>
        <v/>
      </c>
    </row>
    <row r="124" spans="2:18" x14ac:dyDescent="0.2">
      <c r="B124" s="24">
        <f>$B$15</f>
        <v>0</v>
      </c>
      <c r="C124" s="25">
        <f t="shared" si="32"/>
        <v>0</v>
      </c>
      <c r="D124" s="50">
        <f t="shared" si="32"/>
        <v>0</v>
      </c>
      <c r="E124" s="51">
        <f t="shared" si="32"/>
        <v>0</v>
      </c>
      <c r="G124" s="141">
        <f t="shared" si="33"/>
        <v>0</v>
      </c>
      <c r="H124" s="139">
        <f t="shared" si="33"/>
        <v>0</v>
      </c>
      <c r="I124" s="35">
        <f t="shared" ref="I124:I149" si="41">I15</f>
        <v>0</v>
      </c>
      <c r="K124" s="63">
        <f t="shared" si="34"/>
        <v>0</v>
      </c>
      <c r="M124" s="59" t="str">
        <f t="shared" si="35"/>
        <v/>
      </c>
      <c r="N124" s="60" t="str">
        <f t="shared" si="36"/>
        <v/>
      </c>
      <c r="O124" s="92">
        <f t="shared" si="37"/>
        <v>0</v>
      </c>
      <c r="P124" s="59" t="str">
        <f t="shared" si="38"/>
        <v/>
      </c>
      <c r="Q124" s="60" t="str">
        <f t="shared" si="39"/>
        <v/>
      </c>
      <c r="R124" s="140" t="str">
        <f t="shared" si="40"/>
        <v/>
      </c>
    </row>
    <row r="125" spans="2:18" x14ac:dyDescent="0.2">
      <c r="B125" s="24">
        <f>$B$16</f>
        <v>0</v>
      </c>
      <c r="C125" s="25">
        <f t="shared" si="32"/>
        <v>0</v>
      </c>
      <c r="D125" s="50">
        <f t="shared" si="32"/>
        <v>0</v>
      </c>
      <c r="E125" s="51">
        <f t="shared" si="32"/>
        <v>0</v>
      </c>
      <c r="G125" s="141">
        <f t="shared" si="33"/>
        <v>0</v>
      </c>
      <c r="H125" s="139">
        <f t="shared" si="33"/>
        <v>0</v>
      </c>
      <c r="I125" s="35">
        <f t="shared" si="41"/>
        <v>0</v>
      </c>
      <c r="K125" s="63">
        <f t="shared" si="34"/>
        <v>0</v>
      </c>
      <c r="M125" s="59" t="str">
        <f t="shared" si="35"/>
        <v/>
      </c>
      <c r="N125" s="60" t="str">
        <f t="shared" si="36"/>
        <v/>
      </c>
      <c r="O125" s="92">
        <f t="shared" si="37"/>
        <v>0</v>
      </c>
      <c r="P125" s="59" t="str">
        <f t="shared" si="38"/>
        <v/>
      </c>
      <c r="Q125" s="60" t="str">
        <f t="shared" si="39"/>
        <v/>
      </c>
      <c r="R125" s="140" t="str">
        <f t="shared" si="40"/>
        <v/>
      </c>
    </row>
    <row r="126" spans="2:18" x14ac:dyDescent="0.2">
      <c r="B126" s="24">
        <f>$B$17</f>
        <v>0</v>
      </c>
      <c r="C126" s="25">
        <f t="shared" si="32"/>
        <v>0</v>
      </c>
      <c r="D126" s="50">
        <f t="shared" si="32"/>
        <v>0</v>
      </c>
      <c r="E126" s="51">
        <f t="shared" si="32"/>
        <v>0</v>
      </c>
      <c r="G126" s="141">
        <f t="shared" si="33"/>
        <v>0</v>
      </c>
      <c r="H126" s="139">
        <f t="shared" si="33"/>
        <v>0</v>
      </c>
      <c r="I126" s="35">
        <f t="shared" si="41"/>
        <v>0</v>
      </c>
      <c r="K126" s="63">
        <f t="shared" si="34"/>
        <v>0</v>
      </c>
      <c r="M126" s="59" t="str">
        <f t="shared" si="35"/>
        <v/>
      </c>
      <c r="N126" s="60" t="str">
        <f t="shared" si="36"/>
        <v/>
      </c>
      <c r="O126" s="92">
        <f t="shared" si="37"/>
        <v>0</v>
      </c>
      <c r="P126" s="59" t="str">
        <f t="shared" si="38"/>
        <v/>
      </c>
      <c r="Q126" s="60" t="str">
        <f t="shared" si="39"/>
        <v/>
      </c>
      <c r="R126" s="140" t="str">
        <f t="shared" si="40"/>
        <v/>
      </c>
    </row>
    <row r="127" spans="2:18" x14ac:dyDescent="0.2">
      <c r="B127" s="24">
        <f>$B$18</f>
        <v>0</v>
      </c>
      <c r="C127" s="25">
        <f t="shared" si="32"/>
        <v>0</v>
      </c>
      <c r="D127" s="50">
        <f t="shared" si="32"/>
        <v>0</v>
      </c>
      <c r="E127" s="51">
        <f t="shared" si="32"/>
        <v>0</v>
      </c>
      <c r="G127" s="141">
        <f t="shared" si="33"/>
        <v>0</v>
      </c>
      <c r="H127" s="139">
        <f t="shared" si="33"/>
        <v>0</v>
      </c>
      <c r="I127" s="35">
        <f t="shared" si="41"/>
        <v>0</v>
      </c>
      <c r="K127" s="63">
        <f t="shared" si="34"/>
        <v>0</v>
      </c>
      <c r="M127" s="59" t="str">
        <f t="shared" si="35"/>
        <v/>
      </c>
      <c r="N127" s="60" t="str">
        <f t="shared" si="36"/>
        <v/>
      </c>
      <c r="O127" s="92">
        <f t="shared" si="37"/>
        <v>0</v>
      </c>
      <c r="P127" s="59" t="str">
        <f t="shared" si="38"/>
        <v/>
      </c>
      <c r="Q127" s="60" t="str">
        <f t="shared" si="39"/>
        <v/>
      </c>
      <c r="R127" s="140" t="str">
        <f t="shared" si="40"/>
        <v/>
      </c>
    </row>
    <row r="128" spans="2:18" x14ac:dyDescent="0.2">
      <c r="B128" s="24">
        <f>$B$19</f>
        <v>0</v>
      </c>
      <c r="C128" s="25">
        <f t="shared" si="32"/>
        <v>0</v>
      </c>
      <c r="D128" s="50">
        <f t="shared" si="32"/>
        <v>0</v>
      </c>
      <c r="E128" s="51">
        <f t="shared" si="32"/>
        <v>0</v>
      </c>
      <c r="G128" s="141">
        <f t="shared" si="33"/>
        <v>0</v>
      </c>
      <c r="H128" s="139">
        <f t="shared" si="33"/>
        <v>0</v>
      </c>
      <c r="I128" s="35">
        <f t="shared" si="41"/>
        <v>0</v>
      </c>
      <c r="K128" s="63">
        <f t="shared" si="34"/>
        <v>0</v>
      </c>
      <c r="M128" s="59" t="str">
        <f t="shared" si="35"/>
        <v/>
      </c>
      <c r="N128" s="60" t="str">
        <f t="shared" si="36"/>
        <v/>
      </c>
      <c r="O128" s="92">
        <f t="shared" si="37"/>
        <v>0</v>
      </c>
      <c r="P128" s="59" t="str">
        <f t="shared" si="38"/>
        <v/>
      </c>
      <c r="Q128" s="60" t="str">
        <f t="shared" si="39"/>
        <v/>
      </c>
      <c r="R128" s="140" t="str">
        <f t="shared" si="40"/>
        <v/>
      </c>
    </row>
    <row r="129" spans="2:18" x14ac:dyDescent="0.2">
      <c r="B129" s="24">
        <f>$B$20</f>
        <v>0</v>
      </c>
      <c r="C129" s="25">
        <f t="shared" si="32"/>
        <v>0</v>
      </c>
      <c r="D129" s="50">
        <f t="shared" si="32"/>
        <v>0</v>
      </c>
      <c r="E129" s="51">
        <f t="shared" si="32"/>
        <v>0</v>
      </c>
      <c r="G129" s="141">
        <f t="shared" si="33"/>
        <v>0</v>
      </c>
      <c r="H129" s="139">
        <f t="shared" si="33"/>
        <v>0</v>
      </c>
      <c r="I129" s="35">
        <f t="shared" si="41"/>
        <v>0</v>
      </c>
      <c r="K129" s="63">
        <f t="shared" si="34"/>
        <v>0</v>
      </c>
      <c r="M129" s="59" t="str">
        <f t="shared" si="35"/>
        <v/>
      </c>
      <c r="N129" s="60" t="str">
        <f t="shared" si="36"/>
        <v/>
      </c>
      <c r="O129" s="92">
        <f t="shared" si="37"/>
        <v>0</v>
      </c>
      <c r="P129" s="59" t="str">
        <f t="shared" si="38"/>
        <v/>
      </c>
      <c r="Q129" s="60" t="str">
        <f t="shared" si="39"/>
        <v/>
      </c>
      <c r="R129" s="140" t="str">
        <f t="shared" si="40"/>
        <v/>
      </c>
    </row>
    <row r="130" spans="2:18" x14ac:dyDescent="0.2">
      <c r="B130" s="24">
        <f>$B$21</f>
        <v>0</v>
      </c>
      <c r="C130" s="25">
        <f t="shared" si="32"/>
        <v>0</v>
      </c>
      <c r="D130" s="50">
        <f t="shared" si="32"/>
        <v>0</v>
      </c>
      <c r="E130" s="51">
        <f t="shared" si="32"/>
        <v>0</v>
      </c>
      <c r="G130" s="141">
        <f t="shared" si="33"/>
        <v>0</v>
      </c>
      <c r="H130" s="139">
        <f t="shared" si="33"/>
        <v>0</v>
      </c>
      <c r="I130" s="35">
        <f t="shared" si="41"/>
        <v>0</v>
      </c>
      <c r="K130" s="63">
        <f t="shared" si="34"/>
        <v>0</v>
      </c>
      <c r="M130" s="59" t="str">
        <f t="shared" si="35"/>
        <v/>
      </c>
      <c r="N130" s="60" t="str">
        <f t="shared" si="36"/>
        <v/>
      </c>
      <c r="O130" s="92">
        <f t="shared" si="37"/>
        <v>0</v>
      </c>
      <c r="P130" s="59" t="str">
        <f t="shared" si="38"/>
        <v/>
      </c>
      <c r="Q130" s="60" t="str">
        <f t="shared" si="39"/>
        <v/>
      </c>
      <c r="R130" s="140" t="str">
        <f t="shared" si="40"/>
        <v/>
      </c>
    </row>
    <row r="131" spans="2:18" x14ac:dyDescent="0.2">
      <c r="B131" s="24">
        <f>$B$22</f>
        <v>0</v>
      </c>
      <c r="C131" s="25">
        <f t="shared" si="32"/>
        <v>0</v>
      </c>
      <c r="D131" s="50">
        <f t="shared" si="32"/>
        <v>0</v>
      </c>
      <c r="E131" s="51">
        <f t="shared" si="32"/>
        <v>0</v>
      </c>
      <c r="G131" s="141">
        <f t="shared" si="33"/>
        <v>0</v>
      </c>
      <c r="H131" s="139">
        <f t="shared" si="33"/>
        <v>0</v>
      </c>
      <c r="I131" s="35">
        <f t="shared" si="41"/>
        <v>0</v>
      </c>
      <c r="K131" s="63">
        <f t="shared" si="34"/>
        <v>0</v>
      </c>
      <c r="M131" s="59" t="str">
        <f t="shared" si="35"/>
        <v/>
      </c>
      <c r="N131" s="60" t="str">
        <f t="shared" si="36"/>
        <v/>
      </c>
      <c r="O131" s="92">
        <f t="shared" si="37"/>
        <v>0</v>
      </c>
      <c r="P131" s="59" t="str">
        <f t="shared" si="38"/>
        <v/>
      </c>
      <c r="Q131" s="60" t="str">
        <f t="shared" si="39"/>
        <v/>
      </c>
      <c r="R131" s="140" t="str">
        <f t="shared" si="40"/>
        <v/>
      </c>
    </row>
    <row r="132" spans="2:18" x14ac:dyDescent="0.2">
      <c r="B132" s="24">
        <f>$B$23</f>
        <v>0</v>
      </c>
      <c r="C132" s="25">
        <f t="shared" si="32"/>
        <v>0</v>
      </c>
      <c r="D132" s="50">
        <f t="shared" si="32"/>
        <v>0</v>
      </c>
      <c r="E132" s="51">
        <f t="shared" si="32"/>
        <v>0</v>
      </c>
      <c r="G132" s="141">
        <f t="shared" si="33"/>
        <v>0</v>
      </c>
      <c r="H132" s="139">
        <f t="shared" si="33"/>
        <v>0</v>
      </c>
      <c r="I132" s="35">
        <f t="shared" si="41"/>
        <v>0</v>
      </c>
      <c r="K132" s="63">
        <f t="shared" si="34"/>
        <v>0</v>
      </c>
      <c r="M132" s="59" t="str">
        <f t="shared" si="35"/>
        <v/>
      </c>
      <c r="N132" s="60" t="str">
        <f t="shared" si="36"/>
        <v/>
      </c>
      <c r="O132" s="92">
        <f t="shared" si="37"/>
        <v>0</v>
      </c>
      <c r="P132" s="59" t="str">
        <f t="shared" si="38"/>
        <v/>
      </c>
      <c r="Q132" s="60" t="str">
        <f t="shared" si="39"/>
        <v/>
      </c>
      <c r="R132" s="140" t="str">
        <f t="shared" si="40"/>
        <v/>
      </c>
    </row>
    <row r="133" spans="2:18" x14ac:dyDescent="0.2">
      <c r="B133" s="24">
        <f>$B$24</f>
        <v>0</v>
      </c>
      <c r="C133" s="25">
        <f t="shared" si="32"/>
        <v>0</v>
      </c>
      <c r="D133" s="50">
        <f t="shared" si="32"/>
        <v>0</v>
      </c>
      <c r="E133" s="51">
        <f t="shared" si="32"/>
        <v>0</v>
      </c>
      <c r="G133" s="141">
        <f t="shared" si="33"/>
        <v>0</v>
      </c>
      <c r="H133" s="139">
        <f t="shared" si="33"/>
        <v>0</v>
      </c>
      <c r="I133" s="35">
        <f t="shared" si="41"/>
        <v>0</v>
      </c>
      <c r="K133" s="63">
        <f t="shared" si="34"/>
        <v>0</v>
      </c>
      <c r="M133" s="59" t="str">
        <f t="shared" si="35"/>
        <v/>
      </c>
      <c r="N133" s="60" t="str">
        <f t="shared" si="36"/>
        <v/>
      </c>
      <c r="O133" s="92">
        <f t="shared" si="37"/>
        <v>0</v>
      </c>
      <c r="P133" s="59" t="str">
        <f t="shared" si="38"/>
        <v/>
      </c>
      <c r="Q133" s="60" t="str">
        <f t="shared" si="39"/>
        <v/>
      </c>
      <c r="R133" s="140" t="str">
        <f t="shared" si="40"/>
        <v/>
      </c>
    </row>
    <row r="134" spans="2:18" x14ac:dyDescent="0.2">
      <c r="B134" s="24">
        <f>$B$25</f>
        <v>0</v>
      </c>
      <c r="C134" s="25">
        <f t="shared" si="32"/>
        <v>0</v>
      </c>
      <c r="D134" s="50">
        <f t="shared" si="32"/>
        <v>0</v>
      </c>
      <c r="E134" s="51">
        <f t="shared" si="32"/>
        <v>0</v>
      </c>
      <c r="G134" s="141">
        <f t="shared" si="33"/>
        <v>0</v>
      </c>
      <c r="H134" s="139">
        <f t="shared" si="33"/>
        <v>0</v>
      </c>
      <c r="I134" s="35">
        <f t="shared" si="41"/>
        <v>0</v>
      </c>
      <c r="K134" s="63">
        <f t="shared" si="34"/>
        <v>0</v>
      </c>
      <c r="M134" s="59" t="str">
        <f t="shared" si="35"/>
        <v/>
      </c>
      <c r="N134" s="60" t="str">
        <f t="shared" si="36"/>
        <v/>
      </c>
      <c r="O134" s="92">
        <f t="shared" si="37"/>
        <v>0</v>
      </c>
      <c r="P134" s="59" t="str">
        <f t="shared" si="38"/>
        <v/>
      </c>
      <c r="Q134" s="60" t="str">
        <f t="shared" si="39"/>
        <v/>
      </c>
      <c r="R134" s="140" t="str">
        <f t="shared" si="40"/>
        <v/>
      </c>
    </row>
    <row r="135" spans="2:18" x14ac:dyDescent="0.2">
      <c r="B135" s="24">
        <f>$B$26</f>
        <v>0</v>
      </c>
      <c r="C135" s="25">
        <f t="shared" si="32"/>
        <v>0</v>
      </c>
      <c r="D135" s="50">
        <f t="shared" si="32"/>
        <v>0</v>
      </c>
      <c r="E135" s="51">
        <f t="shared" si="32"/>
        <v>0</v>
      </c>
      <c r="G135" s="141">
        <f t="shared" si="33"/>
        <v>0</v>
      </c>
      <c r="H135" s="139">
        <f t="shared" si="33"/>
        <v>0</v>
      </c>
      <c r="I135" s="35">
        <f t="shared" si="41"/>
        <v>0</v>
      </c>
      <c r="K135" s="63">
        <f t="shared" si="34"/>
        <v>0</v>
      </c>
      <c r="M135" s="59" t="str">
        <f t="shared" si="35"/>
        <v/>
      </c>
      <c r="N135" s="60" t="str">
        <f t="shared" si="36"/>
        <v/>
      </c>
      <c r="O135" s="92">
        <f t="shared" si="37"/>
        <v>0</v>
      </c>
      <c r="P135" s="59" t="str">
        <f t="shared" si="38"/>
        <v/>
      </c>
      <c r="Q135" s="60" t="str">
        <f t="shared" si="39"/>
        <v/>
      </c>
      <c r="R135" s="140" t="str">
        <f t="shared" si="40"/>
        <v/>
      </c>
    </row>
    <row r="136" spans="2:18" x14ac:dyDescent="0.2">
      <c r="B136" s="24">
        <f>$B$27</f>
        <v>0</v>
      </c>
      <c r="C136" s="25">
        <f t="shared" si="32"/>
        <v>0</v>
      </c>
      <c r="D136" s="50">
        <f t="shared" si="32"/>
        <v>0</v>
      </c>
      <c r="E136" s="51">
        <f t="shared" si="32"/>
        <v>0</v>
      </c>
      <c r="G136" s="141">
        <f t="shared" si="33"/>
        <v>0</v>
      </c>
      <c r="H136" s="139">
        <f t="shared" si="33"/>
        <v>0</v>
      </c>
      <c r="I136" s="35">
        <f t="shared" si="41"/>
        <v>0</v>
      </c>
      <c r="K136" s="63">
        <f t="shared" si="34"/>
        <v>0</v>
      </c>
      <c r="M136" s="59" t="str">
        <f t="shared" si="35"/>
        <v/>
      </c>
      <c r="N136" s="60" t="str">
        <f t="shared" si="36"/>
        <v/>
      </c>
      <c r="O136" s="92">
        <f t="shared" si="37"/>
        <v>0</v>
      </c>
      <c r="P136" s="59" t="str">
        <f t="shared" si="38"/>
        <v/>
      </c>
      <c r="Q136" s="60" t="str">
        <f t="shared" si="39"/>
        <v/>
      </c>
      <c r="R136" s="140" t="str">
        <f t="shared" si="40"/>
        <v/>
      </c>
    </row>
    <row r="137" spans="2:18" x14ac:dyDescent="0.2">
      <c r="B137" s="24">
        <f>$B$28</f>
        <v>0</v>
      </c>
      <c r="C137" s="25">
        <f t="shared" si="32"/>
        <v>0</v>
      </c>
      <c r="D137" s="50">
        <f t="shared" si="32"/>
        <v>0</v>
      </c>
      <c r="E137" s="51">
        <f t="shared" si="32"/>
        <v>0</v>
      </c>
      <c r="G137" s="141">
        <f t="shared" si="33"/>
        <v>0</v>
      </c>
      <c r="H137" s="139">
        <f t="shared" si="33"/>
        <v>0</v>
      </c>
      <c r="I137" s="35">
        <f t="shared" si="41"/>
        <v>0</v>
      </c>
      <c r="K137" s="63">
        <f t="shared" si="34"/>
        <v>0</v>
      </c>
      <c r="M137" s="59" t="str">
        <f t="shared" si="35"/>
        <v/>
      </c>
      <c r="N137" s="60" t="str">
        <f t="shared" si="36"/>
        <v/>
      </c>
      <c r="O137" s="92">
        <f t="shared" si="37"/>
        <v>0</v>
      </c>
      <c r="P137" s="59" t="str">
        <f t="shared" si="38"/>
        <v/>
      </c>
      <c r="Q137" s="60" t="str">
        <f t="shared" si="39"/>
        <v/>
      </c>
      <c r="R137" s="140" t="str">
        <f t="shared" si="40"/>
        <v/>
      </c>
    </row>
    <row r="138" spans="2:18" x14ac:dyDescent="0.2">
      <c r="B138" s="24">
        <f>$B$29</f>
        <v>0</v>
      </c>
      <c r="C138" s="25">
        <f t="shared" ref="C138:E146" si="42">C29</f>
        <v>0</v>
      </c>
      <c r="D138" s="50">
        <f t="shared" si="42"/>
        <v>0</v>
      </c>
      <c r="E138" s="51">
        <f t="shared" si="42"/>
        <v>0</v>
      </c>
      <c r="G138" s="141">
        <f t="shared" ref="G138:H148" si="43">+C138</f>
        <v>0</v>
      </c>
      <c r="H138" s="139">
        <f t="shared" si="43"/>
        <v>0</v>
      </c>
      <c r="I138" s="35">
        <f t="shared" si="41"/>
        <v>0</v>
      </c>
      <c r="K138" s="63">
        <f t="shared" si="34"/>
        <v>0</v>
      </c>
      <c r="M138" s="59" t="str">
        <f t="shared" si="35"/>
        <v/>
      </c>
      <c r="N138" s="60" t="str">
        <f t="shared" si="36"/>
        <v/>
      </c>
      <c r="O138" s="92">
        <f t="shared" si="37"/>
        <v>0</v>
      </c>
      <c r="P138" s="59" t="str">
        <f t="shared" si="38"/>
        <v/>
      </c>
      <c r="Q138" s="60" t="str">
        <f t="shared" si="39"/>
        <v/>
      </c>
      <c r="R138" s="140" t="str">
        <f t="shared" si="40"/>
        <v/>
      </c>
    </row>
    <row r="139" spans="2:18" x14ac:dyDescent="0.2">
      <c r="B139" s="24">
        <f>$B$30</f>
        <v>0</v>
      </c>
      <c r="C139" s="25">
        <f t="shared" si="42"/>
        <v>0</v>
      </c>
      <c r="D139" s="50">
        <f t="shared" si="42"/>
        <v>0</v>
      </c>
      <c r="E139" s="51">
        <f t="shared" si="42"/>
        <v>0</v>
      </c>
      <c r="G139" s="141">
        <f t="shared" si="43"/>
        <v>0</v>
      </c>
      <c r="H139" s="139">
        <f t="shared" si="43"/>
        <v>0</v>
      </c>
      <c r="I139" s="35">
        <f t="shared" si="41"/>
        <v>0</v>
      </c>
      <c r="K139" s="63">
        <f t="shared" si="34"/>
        <v>0</v>
      </c>
      <c r="M139" s="59" t="str">
        <f t="shared" si="35"/>
        <v/>
      </c>
      <c r="N139" s="60" t="str">
        <f t="shared" si="36"/>
        <v/>
      </c>
      <c r="O139" s="92">
        <f t="shared" si="37"/>
        <v>0</v>
      </c>
      <c r="P139" s="59" t="str">
        <f t="shared" si="38"/>
        <v/>
      </c>
      <c r="Q139" s="60" t="str">
        <f t="shared" si="39"/>
        <v/>
      </c>
      <c r="R139" s="140" t="str">
        <f t="shared" si="40"/>
        <v/>
      </c>
    </row>
    <row r="140" spans="2:18" x14ac:dyDescent="0.2">
      <c r="B140" s="24">
        <f>$B$31</f>
        <v>0</v>
      </c>
      <c r="C140" s="25">
        <f t="shared" si="42"/>
        <v>0</v>
      </c>
      <c r="D140" s="50">
        <f t="shared" si="42"/>
        <v>0</v>
      </c>
      <c r="E140" s="51">
        <f t="shared" si="42"/>
        <v>0</v>
      </c>
      <c r="G140" s="141">
        <f t="shared" si="43"/>
        <v>0</v>
      </c>
      <c r="H140" s="139">
        <f t="shared" si="43"/>
        <v>0</v>
      </c>
      <c r="I140" s="35">
        <f t="shared" si="41"/>
        <v>0</v>
      </c>
      <c r="K140" s="63">
        <f t="shared" si="34"/>
        <v>0</v>
      </c>
      <c r="M140" s="59" t="str">
        <f t="shared" si="35"/>
        <v/>
      </c>
      <c r="N140" s="60" t="str">
        <f t="shared" si="36"/>
        <v/>
      </c>
      <c r="O140" s="92">
        <f t="shared" si="37"/>
        <v>0</v>
      </c>
      <c r="P140" s="59" t="str">
        <f t="shared" si="38"/>
        <v/>
      </c>
      <c r="Q140" s="60" t="str">
        <f t="shared" si="39"/>
        <v/>
      </c>
      <c r="R140" s="140" t="str">
        <f t="shared" si="40"/>
        <v/>
      </c>
    </row>
    <row r="141" spans="2:18" x14ac:dyDescent="0.2">
      <c r="B141" s="24">
        <f>$B$32</f>
        <v>0</v>
      </c>
      <c r="C141" s="25">
        <f t="shared" si="42"/>
        <v>0</v>
      </c>
      <c r="D141" s="50">
        <f t="shared" si="42"/>
        <v>0</v>
      </c>
      <c r="E141" s="51">
        <f t="shared" si="42"/>
        <v>0</v>
      </c>
      <c r="G141" s="141">
        <f t="shared" si="43"/>
        <v>0</v>
      </c>
      <c r="H141" s="139">
        <f t="shared" si="43"/>
        <v>0</v>
      </c>
      <c r="I141" s="35">
        <f t="shared" si="41"/>
        <v>0</v>
      </c>
      <c r="K141" s="63">
        <f t="shared" si="34"/>
        <v>0</v>
      </c>
      <c r="M141" s="59" t="str">
        <f>$M$32</f>
        <v/>
      </c>
      <c r="N141" s="60" t="str">
        <f>$N$32</f>
        <v/>
      </c>
      <c r="O141" s="151">
        <f>$O$32</f>
        <v>0</v>
      </c>
      <c r="P141" s="59" t="str">
        <f>$P$32</f>
        <v/>
      </c>
      <c r="Q141" s="60" t="str">
        <f>$Q$32</f>
        <v/>
      </c>
      <c r="R141" s="92">
        <f>$R$32</f>
        <v>0</v>
      </c>
    </row>
    <row r="142" spans="2:18" x14ac:dyDescent="0.2">
      <c r="B142" s="24">
        <f>$B$33</f>
        <v>0</v>
      </c>
      <c r="C142" s="25">
        <f t="shared" si="42"/>
        <v>0</v>
      </c>
      <c r="D142" s="50">
        <f t="shared" si="42"/>
        <v>0</v>
      </c>
      <c r="E142" s="51">
        <f t="shared" si="42"/>
        <v>0</v>
      </c>
      <c r="G142" s="141">
        <f t="shared" si="43"/>
        <v>0</v>
      </c>
      <c r="H142" s="139">
        <f t="shared" si="43"/>
        <v>0</v>
      </c>
      <c r="I142" s="35">
        <f t="shared" si="41"/>
        <v>0</v>
      </c>
      <c r="K142" s="63">
        <f t="shared" si="34"/>
        <v>0</v>
      </c>
      <c r="M142" s="59" t="str">
        <f>$M$33</f>
        <v/>
      </c>
      <c r="N142" s="60" t="str">
        <f>$N$33</f>
        <v/>
      </c>
      <c r="O142" s="151">
        <f>$O$33</f>
        <v>0</v>
      </c>
      <c r="P142" s="59" t="str">
        <f>$P$33</f>
        <v/>
      </c>
      <c r="Q142" s="60" t="str">
        <f>$Q$33</f>
        <v/>
      </c>
      <c r="R142" s="92">
        <f>$R$33</f>
        <v>0</v>
      </c>
    </row>
    <row r="143" spans="2:18" x14ac:dyDescent="0.2">
      <c r="B143" s="24">
        <f>$B$34</f>
        <v>0</v>
      </c>
      <c r="C143" s="25">
        <f t="shared" si="42"/>
        <v>0</v>
      </c>
      <c r="D143" s="50">
        <f t="shared" si="42"/>
        <v>0</v>
      </c>
      <c r="E143" s="51">
        <f t="shared" si="42"/>
        <v>0</v>
      </c>
      <c r="G143" s="141">
        <f t="shared" si="43"/>
        <v>0</v>
      </c>
      <c r="H143" s="139">
        <f t="shared" si="43"/>
        <v>0</v>
      </c>
      <c r="I143" s="35">
        <f t="shared" si="41"/>
        <v>0</v>
      </c>
      <c r="K143" s="63">
        <f t="shared" si="34"/>
        <v>0</v>
      </c>
      <c r="M143" s="59" t="str">
        <f>$M$34</f>
        <v/>
      </c>
      <c r="N143" s="60" t="str">
        <f>$N$34</f>
        <v/>
      </c>
      <c r="O143" s="151">
        <f>$O$34</f>
        <v>0</v>
      </c>
      <c r="P143" s="59" t="str">
        <f>$P$34</f>
        <v/>
      </c>
      <c r="Q143" s="60" t="str">
        <f>$Q$34</f>
        <v/>
      </c>
      <c r="R143" s="92">
        <f>$R$34</f>
        <v>0</v>
      </c>
    </row>
    <row r="144" spans="2:18" x14ac:dyDescent="0.2">
      <c r="B144" s="24">
        <f>$B$35</f>
        <v>0</v>
      </c>
      <c r="C144" s="25">
        <f t="shared" si="42"/>
        <v>0</v>
      </c>
      <c r="D144" s="50">
        <f t="shared" si="42"/>
        <v>0</v>
      </c>
      <c r="E144" s="51">
        <f t="shared" si="42"/>
        <v>0</v>
      </c>
      <c r="G144" s="141">
        <f t="shared" si="43"/>
        <v>0</v>
      </c>
      <c r="H144" s="139">
        <f t="shared" si="43"/>
        <v>0</v>
      </c>
      <c r="I144" s="35">
        <f t="shared" si="41"/>
        <v>0</v>
      </c>
      <c r="K144" s="63">
        <f t="shared" si="34"/>
        <v>0</v>
      </c>
      <c r="M144" s="59" t="str">
        <f>$M$35</f>
        <v/>
      </c>
      <c r="N144" s="60" t="str">
        <f>$N$35</f>
        <v/>
      </c>
      <c r="O144" s="151">
        <f>$O$35</f>
        <v>0</v>
      </c>
      <c r="P144" s="59" t="str">
        <f>$P$35</f>
        <v/>
      </c>
      <c r="Q144" s="60" t="str">
        <f>$Q$35</f>
        <v/>
      </c>
      <c r="R144" s="92">
        <f>$R$35</f>
        <v>0</v>
      </c>
    </row>
    <row r="145" spans="2:18" x14ac:dyDescent="0.2">
      <c r="B145" s="24">
        <f>$B$36</f>
        <v>0</v>
      </c>
      <c r="C145" s="25">
        <f t="shared" si="42"/>
        <v>0</v>
      </c>
      <c r="D145" s="50">
        <f t="shared" si="42"/>
        <v>0</v>
      </c>
      <c r="E145" s="51">
        <f t="shared" si="42"/>
        <v>0</v>
      </c>
      <c r="G145" s="141">
        <f t="shared" si="43"/>
        <v>0</v>
      </c>
      <c r="H145" s="139">
        <f t="shared" si="43"/>
        <v>0</v>
      </c>
      <c r="I145" s="35">
        <f t="shared" si="41"/>
        <v>0</v>
      </c>
      <c r="K145" s="63">
        <f t="shared" si="34"/>
        <v>0</v>
      </c>
      <c r="M145" s="59" t="str">
        <f>$M$36</f>
        <v/>
      </c>
      <c r="N145" s="60" t="str">
        <f>$N$36</f>
        <v/>
      </c>
      <c r="O145" s="92">
        <f>$O$36</f>
        <v>0</v>
      </c>
      <c r="P145" s="59" t="str">
        <f>$P$36</f>
        <v/>
      </c>
      <c r="Q145" s="60" t="str">
        <f>$Q$36</f>
        <v/>
      </c>
      <c r="R145" s="92">
        <f>$R$36</f>
        <v>0</v>
      </c>
    </row>
    <row r="146" spans="2:18" x14ac:dyDescent="0.2">
      <c r="B146" s="142">
        <f>$B$37</f>
        <v>0</v>
      </c>
      <c r="C146" s="25">
        <f t="shared" si="42"/>
        <v>0</v>
      </c>
      <c r="D146" s="50">
        <f t="shared" si="42"/>
        <v>0</v>
      </c>
      <c r="E146" s="51">
        <f t="shared" si="42"/>
        <v>0</v>
      </c>
      <c r="G146" s="141">
        <f t="shared" si="43"/>
        <v>0</v>
      </c>
      <c r="H146" s="139">
        <f t="shared" si="43"/>
        <v>0</v>
      </c>
      <c r="I146" s="35">
        <f t="shared" si="41"/>
        <v>0</v>
      </c>
      <c r="K146" s="63">
        <f t="shared" si="34"/>
        <v>0</v>
      </c>
      <c r="M146" s="59" t="str">
        <f>$M$37</f>
        <v/>
      </c>
      <c r="N146" s="60" t="str">
        <f>$N$37</f>
        <v/>
      </c>
      <c r="O146" s="92">
        <f>$O$37</f>
        <v>0</v>
      </c>
      <c r="P146" s="59" t="str">
        <f>$P$37</f>
        <v/>
      </c>
      <c r="Q146" s="60" t="str">
        <f>$Q$37</f>
        <v/>
      </c>
      <c r="R146" s="92">
        <f>$R$37</f>
        <v>0</v>
      </c>
    </row>
    <row r="147" spans="2:18" x14ac:dyDescent="0.2">
      <c r="B147" s="24">
        <f>$B$38</f>
        <v>0</v>
      </c>
      <c r="C147" s="25">
        <f>C38</f>
        <v>0</v>
      </c>
      <c r="D147" s="50">
        <f>D38</f>
        <v>0</v>
      </c>
      <c r="E147" s="51">
        <f>E38</f>
        <v>0</v>
      </c>
      <c r="G147" s="141">
        <f t="shared" si="43"/>
        <v>0</v>
      </c>
      <c r="H147" s="139">
        <f t="shared" si="43"/>
        <v>0</v>
      </c>
      <c r="I147" s="35">
        <f t="shared" si="41"/>
        <v>0</v>
      </c>
      <c r="K147" s="63">
        <f t="shared" si="34"/>
        <v>0</v>
      </c>
      <c r="M147" s="59" t="str">
        <f>$M$38</f>
        <v/>
      </c>
      <c r="N147" s="60" t="str">
        <f>$N$38</f>
        <v/>
      </c>
      <c r="O147" s="92">
        <f>$O$38</f>
        <v>0</v>
      </c>
      <c r="P147" s="59" t="str">
        <f>$P$38</f>
        <v/>
      </c>
      <c r="Q147" s="60" t="str">
        <f>$Q$38</f>
        <v/>
      </c>
      <c r="R147" s="92">
        <f>$R$38</f>
        <v>0</v>
      </c>
    </row>
    <row r="148" spans="2:18" x14ac:dyDescent="0.2">
      <c r="B148" s="24">
        <f>$B$39</f>
        <v>0</v>
      </c>
      <c r="C148" s="25">
        <f t="shared" ref="C148:E149" si="44">C39</f>
        <v>0</v>
      </c>
      <c r="D148" s="50">
        <f t="shared" si="44"/>
        <v>0</v>
      </c>
      <c r="E148" s="51">
        <f t="shared" si="44"/>
        <v>0</v>
      </c>
      <c r="G148" s="141">
        <f t="shared" si="43"/>
        <v>0</v>
      </c>
      <c r="H148" s="139">
        <f t="shared" si="43"/>
        <v>0</v>
      </c>
      <c r="I148" s="35">
        <f t="shared" si="41"/>
        <v>0</v>
      </c>
      <c r="K148" s="63">
        <f t="shared" si="34"/>
        <v>0</v>
      </c>
      <c r="M148" s="59" t="str">
        <f>$M$39</f>
        <v/>
      </c>
      <c r="N148" s="60" t="str">
        <f>$N$39</f>
        <v/>
      </c>
      <c r="O148" s="92">
        <f>$O$39</f>
        <v>0</v>
      </c>
      <c r="P148" s="59" t="str">
        <f>$P$39</f>
        <v/>
      </c>
      <c r="Q148" s="60" t="str">
        <f>$Q$39</f>
        <v/>
      </c>
      <c r="R148" s="92">
        <f>$R$39</f>
        <v>0</v>
      </c>
    </row>
    <row r="149" spans="2:18" ht="3.75" customHeight="1" thickBot="1" x14ac:dyDescent="0.25">
      <c r="B149" s="31">
        <f>$B$40</f>
        <v>0</v>
      </c>
      <c r="C149" s="143">
        <f t="shared" si="44"/>
        <v>0</v>
      </c>
      <c r="D149" s="144">
        <f t="shared" si="44"/>
        <v>0</v>
      </c>
      <c r="E149" s="145">
        <f t="shared" si="44"/>
        <v>0</v>
      </c>
      <c r="G149" s="146">
        <f>+C149</f>
        <v>0</v>
      </c>
      <c r="H149" s="147">
        <f>+D149</f>
        <v>0</v>
      </c>
      <c r="I149" s="36">
        <f t="shared" si="41"/>
        <v>0</v>
      </c>
      <c r="K149" s="97"/>
      <c r="M149" s="148"/>
      <c r="N149" s="149"/>
      <c r="O149" s="56"/>
      <c r="P149" s="148"/>
      <c r="Q149" s="149"/>
      <c r="R149" s="56"/>
    </row>
    <row r="150" spans="2:18" ht="15.75" thickBot="1" x14ac:dyDescent="0.4">
      <c r="D150" s="29" t="s">
        <v>12</v>
      </c>
      <c r="E150" s="39">
        <f>SUM(E122:E149)</f>
        <v>0</v>
      </c>
      <c r="H150" s="29" t="s">
        <v>12</v>
      </c>
      <c r="I150" s="39">
        <f>SUM(I122:I149)</f>
        <v>0</v>
      </c>
      <c r="K150" s="98" t="str">
        <f>IF(SUM(K122:K149)=0,"BALANCED",SUM(K122:K149))</f>
        <v>BALANCED</v>
      </c>
      <c r="N150" s="6" t="s">
        <v>12</v>
      </c>
      <c r="O150" s="7">
        <f>SUM($O$122:$O$149)</f>
        <v>0</v>
      </c>
      <c r="Q150" s="6" t="s">
        <v>12</v>
      </c>
      <c r="R150" s="7">
        <f>SUM($R$122:$R$149)</f>
        <v>0</v>
      </c>
    </row>
    <row r="152" spans="2:18" x14ac:dyDescent="0.2">
      <c r="B152" s="20" t="str">
        <f>+B43</f>
        <v xml:space="preserve">*Please remember to include Fringe Budget (account 2999)  NOTE:  Fringe rate is 25.75% for Full Fringes; 18.40%  for 1Yr Appt.; </v>
      </c>
    </row>
    <row r="153" spans="2:18" ht="13.5" thickBot="1" x14ac:dyDescent="0.25">
      <c r="B153" s="20" t="str">
        <f>B44</f>
        <v xml:space="preserve">7.75% for Lower Fringes and 10.47% for Part-time Positions. </v>
      </c>
    </row>
    <row r="154" spans="2:18" ht="13.5" customHeight="1" x14ac:dyDescent="0.2">
      <c r="B154" s="100" t="s">
        <v>13</v>
      </c>
      <c r="C154" s="101"/>
      <c r="D154" s="102"/>
      <c r="E154" s="103"/>
      <c r="H154" s="17" t="s">
        <v>14</v>
      </c>
      <c r="I154" s="41"/>
      <c r="J154" s="15"/>
      <c r="K154" s="16"/>
    </row>
    <row r="155" spans="2:18" ht="13.5" thickBot="1" x14ac:dyDescent="0.25">
      <c r="B155" s="104"/>
      <c r="C155" s="105"/>
      <c r="D155" s="106"/>
      <c r="E155" s="107"/>
      <c r="H155" s="221">
        <f>H46</f>
        <v>0</v>
      </c>
      <c r="I155" s="222"/>
      <c r="J155" s="222"/>
      <c r="K155" s="223"/>
    </row>
    <row r="156" spans="2:18" x14ac:dyDescent="0.2">
      <c r="B156" s="108"/>
      <c r="C156" s="109"/>
      <c r="D156" s="110"/>
      <c r="E156" s="111"/>
      <c r="H156" s="224"/>
      <c r="I156" s="225"/>
      <c r="J156" s="225"/>
      <c r="K156" s="226"/>
      <c r="N156" s="117" t="s">
        <v>15</v>
      </c>
      <c r="O156" s="118"/>
      <c r="P156" s="102"/>
      <c r="Q156" s="119"/>
    </row>
    <row r="157" spans="2:18" x14ac:dyDescent="0.2">
      <c r="B157" s="104" t="s">
        <v>16</v>
      </c>
      <c r="C157" s="105"/>
      <c r="D157" s="106"/>
      <c r="E157" s="107" t="s">
        <v>17</v>
      </c>
      <c r="H157" s="224"/>
      <c r="I157" s="225"/>
      <c r="J157" s="225"/>
      <c r="K157" s="226"/>
      <c r="N157" s="120"/>
      <c r="O157" s="121"/>
      <c r="P157" s="106"/>
      <c r="Q157" s="122"/>
    </row>
    <row r="158" spans="2:18" x14ac:dyDescent="0.2">
      <c r="B158" s="104"/>
      <c r="C158" s="105"/>
      <c r="D158" s="106"/>
      <c r="E158" s="107"/>
      <c r="H158" s="224"/>
      <c r="I158" s="225"/>
      <c r="J158" s="225"/>
      <c r="K158" s="226"/>
      <c r="N158" s="123"/>
      <c r="O158" s="124"/>
      <c r="P158" s="110"/>
      <c r="Q158" s="125"/>
    </row>
    <row r="159" spans="2:18" x14ac:dyDescent="0.2">
      <c r="B159" s="108"/>
      <c r="C159" s="109"/>
      <c r="D159" s="110"/>
      <c r="E159" s="111"/>
      <c r="H159" s="224"/>
      <c r="I159" s="225"/>
      <c r="J159" s="225"/>
      <c r="K159" s="226"/>
      <c r="N159" s="120" t="s">
        <v>18</v>
      </c>
      <c r="O159" s="121"/>
      <c r="P159" s="106"/>
      <c r="Q159" s="122"/>
    </row>
    <row r="160" spans="2:18" x14ac:dyDescent="0.2">
      <c r="B160" s="104" t="s">
        <v>19</v>
      </c>
      <c r="C160" s="105"/>
      <c r="D160" s="106"/>
      <c r="E160" s="107" t="s">
        <v>17</v>
      </c>
      <c r="H160" s="224"/>
      <c r="I160" s="225"/>
      <c r="J160" s="225"/>
      <c r="K160" s="226"/>
      <c r="N160" s="120"/>
      <c r="O160" s="121"/>
      <c r="P160" s="106"/>
      <c r="Q160" s="122"/>
    </row>
    <row r="161" spans="2:18" x14ac:dyDescent="0.2">
      <c r="B161" s="104"/>
      <c r="C161" s="105"/>
      <c r="D161" s="106"/>
      <c r="E161" s="107"/>
      <c r="H161" s="224"/>
      <c r="I161" s="225"/>
      <c r="J161" s="225"/>
      <c r="K161" s="226"/>
      <c r="N161" s="123"/>
      <c r="O161" s="124"/>
      <c r="P161" s="106"/>
      <c r="Q161" s="122"/>
    </row>
    <row r="162" spans="2:18" ht="13.5" thickBot="1" x14ac:dyDescent="0.25">
      <c r="B162" s="104" t="s">
        <v>20</v>
      </c>
      <c r="C162" s="109"/>
      <c r="D162" s="110"/>
      <c r="E162" s="111"/>
      <c r="H162" s="224"/>
      <c r="I162" s="225"/>
      <c r="J162" s="225"/>
      <c r="K162" s="226"/>
      <c r="N162" s="126" t="s">
        <v>17</v>
      </c>
      <c r="O162" s="127"/>
      <c r="P162" s="115"/>
      <c r="Q162" s="128"/>
    </row>
    <row r="163" spans="2:18" ht="13.5" thickBot="1" x14ac:dyDescent="0.25">
      <c r="B163" s="113"/>
      <c r="C163" s="114"/>
      <c r="D163" s="115"/>
      <c r="E163" s="116"/>
      <c r="H163" s="227"/>
      <c r="I163" s="228"/>
      <c r="J163" s="228"/>
      <c r="K163" s="229"/>
    </row>
    <row r="165" spans="2:18" x14ac:dyDescent="0.2">
      <c r="B165" s="20" t="s">
        <v>41</v>
      </c>
      <c r="Q165" t="s">
        <v>42</v>
      </c>
      <c r="R165" s="52" t="str">
        <f>Q55</f>
        <v>Rev. 7/30/21</v>
      </c>
    </row>
  </sheetData>
  <sheetProtection algorithmName="SHA-512" hashValue="OCfpldyOmjIRtaSNfInwbW+HUxYpmZgp0rj1FffSKILMAhnRtZ78w3asREgIWK/yDmpnIHJh5ghaHrSNQXHKkQ==" saltValue="64Y6NxlYrqOU8hGSHqQ9Eg==" spinCount="100000" sheet="1" objects="1" scenarios="1"/>
  <mergeCells count="52">
    <mergeCell ref="B120:E120"/>
    <mergeCell ref="G120:I120"/>
    <mergeCell ref="M120:O120"/>
    <mergeCell ref="P120:R120"/>
    <mergeCell ref="B111:Q111"/>
    <mergeCell ref="B113:C114"/>
    <mergeCell ref="D113:E114"/>
    <mergeCell ref="G113:R114"/>
    <mergeCell ref="G116:R117"/>
    <mergeCell ref="B118:D118"/>
    <mergeCell ref="H155:K163"/>
    <mergeCell ref="B9:D9"/>
    <mergeCell ref="M10:R10"/>
    <mergeCell ref="B64:D64"/>
    <mergeCell ref="H46:K54"/>
    <mergeCell ref="B57:Q57"/>
    <mergeCell ref="B59:C60"/>
    <mergeCell ref="D59:E60"/>
    <mergeCell ref="G59:R63"/>
    <mergeCell ref="B11:E11"/>
    <mergeCell ref="K119:K121"/>
    <mergeCell ref="M119:R119"/>
    <mergeCell ref="B116:D116"/>
    <mergeCell ref="B117:D117"/>
    <mergeCell ref="B119:E119"/>
    <mergeCell ref="G119:I119"/>
    <mergeCell ref="H101:K109"/>
    <mergeCell ref="M65:R65"/>
    <mergeCell ref="B2:Q2"/>
    <mergeCell ref="G4:R5"/>
    <mergeCell ref="G7:R8"/>
    <mergeCell ref="B4:C5"/>
    <mergeCell ref="D4:E5"/>
    <mergeCell ref="B7:D7"/>
    <mergeCell ref="B8:D8"/>
    <mergeCell ref="B62:D62"/>
    <mergeCell ref="G11:I11"/>
    <mergeCell ref="K10:K12"/>
    <mergeCell ref="B10:E10"/>
    <mergeCell ref="G10:I10"/>
    <mergeCell ref="M11:O11"/>
    <mergeCell ref="B65:E65"/>
    <mergeCell ref="G65:I65"/>
    <mergeCell ref="N1:R1"/>
    <mergeCell ref="B66:E66"/>
    <mergeCell ref="G66:I66"/>
    <mergeCell ref="M66:O66"/>
    <mergeCell ref="P66:R66"/>
    <mergeCell ref="P11:R11"/>
    <mergeCell ref="K65:K67"/>
    <mergeCell ref="B63:D63"/>
    <mergeCell ref="N43:R44"/>
  </mergeCells>
  <phoneticPr fontId="0" type="noConversion"/>
  <pageMargins left="0.28999999999999998" right="0.45" top="0.37" bottom="0.38" header="0.3" footer="0.25"/>
  <pageSetup scale="75" orientation="landscape" r:id="rId1"/>
  <headerFooter alignWithMargins="0"/>
  <rowBreaks count="2" manualBreakCount="2">
    <brk id="55" min="1" max="17" man="1"/>
    <brk id="11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
  <sheetViews>
    <sheetView topLeftCell="A2" workbookViewId="0">
      <selection activeCell="A32" sqref="A32"/>
    </sheetView>
  </sheetViews>
  <sheetFormatPr defaultRowHeight="12.75" x14ac:dyDescent="0.2"/>
  <sheetData/>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
  <sheetViews>
    <sheetView workbookViewId="0"/>
  </sheetViews>
  <sheetFormatPr defaultRowHeight="12.75" x14ac:dyDescent="0.2"/>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Blank PFT Form</vt:lpstr>
      <vt:lpstr>Sheet4</vt:lpstr>
      <vt:lpstr>Sheet5</vt:lpstr>
      <vt:lpstr>Sheet6</vt:lpstr>
      <vt:lpstr>Sheet7</vt:lpstr>
      <vt:lpstr>Sheet8</vt:lpstr>
      <vt:lpstr>'Blank PFT Form'!Print_Area</vt:lpstr>
    </vt:vector>
  </TitlesOfParts>
  <Company>NSU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dc:creator>
  <cp:lastModifiedBy>Kimberly Schaefer</cp:lastModifiedBy>
  <cp:lastPrinted>2021-07-30T17:01:29Z</cp:lastPrinted>
  <dcterms:created xsi:type="dcterms:W3CDTF">2006-06-28T01:36:57Z</dcterms:created>
  <dcterms:modified xsi:type="dcterms:W3CDTF">2021-08-16T19:09:28Z</dcterms:modified>
</cp:coreProperties>
</file>