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3945" activeTab="0"/>
  </bookViews>
  <sheets>
    <sheet name="Hourly Timesheet" sheetId="1" r:id="rId1"/>
    <sheet name="Instructions" sheetId="2" r:id="rId2"/>
  </sheets>
  <definedNames>
    <definedName name="Day1_1">'Hourly Timesheet'!$CP$18</definedName>
    <definedName name="Day1_2">'Hourly Timesheet'!$CP$26</definedName>
    <definedName name="Max401">'Hourly Timesheet'!$CZ$18:$DT$24</definedName>
    <definedName name="Max402">'Hourly Timesheet'!$CZ$26:$DT$32</definedName>
    <definedName name="OT_Day1_1">'Hourly Timesheet'!$DU$18</definedName>
    <definedName name="OTDay1_2">'Hourly Timesheet'!$DU$26</definedName>
    <definedName name="StADay1_1">'Hourly Timesheet'!$CZ$18</definedName>
    <definedName name="StADay1_2">'Hourly Timesheet'!$CZ$26</definedName>
    <definedName name="TotALeave">'Hourly Timesheet'!$EF$18:$GF$24</definedName>
    <definedName name="TotBLeave">'Hourly Timesheet'!$EF$26:$GF$32</definedName>
  </definedNames>
  <calcPr fullCalcOnLoad="1"/>
</workbook>
</file>

<file path=xl/comments1.xml><?xml version="1.0" encoding="utf-8"?>
<comments xmlns="http://schemas.openxmlformats.org/spreadsheetml/2006/main">
  <authors>
    <author>Pilar Morales</author>
  </authors>
  <commentList>
    <comment ref="AN18" authorId="0">
      <text>
        <r>
          <rPr>
            <b/>
            <sz val="8"/>
            <rFont val="Tahoma"/>
            <family val="2"/>
          </rPr>
          <t>TIME In / Time Out  Instructions:</t>
        </r>
        <r>
          <rPr>
            <sz val="8"/>
            <rFont val="Tahoma"/>
            <family val="0"/>
          </rPr>
          <t xml:space="preserve">
Enter time</t>
        </r>
        <r>
          <rPr>
            <b/>
            <sz val="8"/>
            <rFont val="Tahoma"/>
            <family val="2"/>
          </rPr>
          <t xml:space="preserve"> IN</t>
        </r>
        <r>
          <rPr>
            <sz val="8"/>
            <rFont val="Tahoma"/>
            <family val="0"/>
          </rPr>
          <t xml:space="preserve"> and time </t>
        </r>
        <r>
          <rPr>
            <b/>
            <sz val="8"/>
            <rFont val="Tahoma"/>
            <family val="2"/>
          </rPr>
          <t>OUT</t>
        </r>
        <r>
          <rPr>
            <sz val="8"/>
            <rFont val="Tahoma"/>
            <family val="0"/>
          </rPr>
          <t xml:space="preserve"> in the format: 
</t>
        </r>
        <r>
          <rPr>
            <b/>
            <sz val="8"/>
            <color indexed="10"/>
            <rFont val="Tahoma"/>
            <family val="2"/>
          </rPr>
          <t xml:space="preserve">00:00 MM </t>
        </r>
        <r>
          <rPr>
            <sz val="8"/>
            <rFont val="Tahoma"/>
            <family val="0"/>
          </rPr>
          <t xml:space="preserve">
</t>
        </r>
        <r>
          <rPr>
            <i/>
            <sz val="8"/>
            <rFont val="Tahoma"/>
            <family val="2"/>
          </rPr>
          <t xml:space="preserve">(leaving a </t>
        </r>
        <r>
          <rPr>
            <b/>
            <sz val="8"/>
            <rFont val="Tahoma"/>
            <family val="2"/>
          </rPr>
          <t xml:space="preserve">space </t>
        </r>
        <r>
          <rPr>
            <i/>
            <sz val="8"/>
            <rFont val="Tahoma"/>
            <family val="2"/>
          </rPr>
          <t>between the minutes and the AM/PM section)</t>
        </r>
        <r>
          <rPr>
            <sz val="8"/>
            <rFont val="Tahoma"/>
            <family val="0"/>
          </rPr>
          <t xml:space="preserve">
</t>
        </r>
        <r>
          <rPr>
            <b/>
            <sz val="8"/>
            <rFont val="Tahoma"/>
            <family val="2"/>
          </rPr>
          <t xml:space="preserve">Example:     </t>
        </r>
        <r>
          <rPr>
            <b/>
            <sz val="8"/>
            <color indexed="10"/>
            <rFont val="Tahoma"/>
            <family val="2"/>
          </rPr>
          <t>8:30 AM</t>
        </r>
        <r>
          <rPr>
            <sz val="8"/>
            <rFont val="Tahoma"/>
            <family val="0"/>
          </rPr>
          <t xml:space="preserve">
Round to the </t>
        </r>
        <r>
          <rPr>
            <sz val="10"/>
            <color indexed="12"/>
            <rFont val="Tahoma"/>
            <family val="2"/>
          </rPr>
          <t>nearest quarter hour</t>
        </r>
        <r>
          <rPr>
            <sz val="8"/>
            <rFont val="Tahoma"/>
            <family val="0"/>
          </rPr>
          <t xml:space="preserve">
</t>
        </r>
        <r>
          <rPr>
            <b/>
            <sz val="8"/>
            <color indexed="10"/>
            <rFont val="Tahoma"/>
            <family val="2"/>
          </rPr>
          <t>CHART:</t>
        </r>
        <r>
          <rPr>
            <sz val="8"/>
            <rFont val="Tahoma"/>
            <family val="0"/>
          </rPr>
          <t xml:space="preserve">
        </t>
        </r>
        <r>
          <rPr>
            <b/>
            <sz val="8"/>
            <rFont val="Tahoma"/>
            <family val="2"/>
          </rPr>
          <t xml:space="preserve"> If Time In/Out is             Examples           Enter    
       Between(minutes)                                          As</t>
        </r>
        <r>
          <rPr>
            <sz val="8"/>
            <rFont val="Tahoma"/>
            <family val="0"/>
          </rPr>
          <t xml:space="preserve">
                  :53 - :07                  7:53 =  8:00              :00
                                                  8:07 =  8:00              :00
                  :08 - :22                  9:08 =  9:15              :15
                                                  9:22 =  9:15              :15
                  :23 - :37                10:23 = 10:30             :30 
                                                10:37 = 10:30             :30
                  :38 - :52                11:38 = 11:45             :45
                                                11:52 = 11:45             :45
</t>
        </r>
        <r>
          <rPr>
            <b/>
            <sz val="8"/>
            <rFont val="Tahoma"/>
            <family val="2"/>
          </rPr>
          <t xml:space="preserve">Time In  </t>
        </r>
        <r>
          <rPr>
            <sz val="8"/>
            <rFont val="Tahoma"/>
            <family val="2"/>
          </rPr>
          <t xml:space="preserve">and </t>
        </r>
        <r>
          <rPr>
            <b/>
            <sz val="8"/>
            <rFont val="Tahoma"/>
            <family val="2"/>
          </rPr>
          <t xml:space="preserve">Time Out </t>
        </r>
        <r>
          <rPr>
            <sz val="8"/>
            <rFont val="Tahoma"/>
            <family val="0"/>
          </rPr>
          <t xml:space="preserve">need to be entered sequentially. If you are authorized not to take a lunch break, </t>
        </r>
        <r>
          <rPr>
            <b/>
            <sz val="8"/>
            <rFont val="Tahoma"/>
            <family val="2"/>
          </rPr>
          <t>enter the Time Out in the column to the immediate right of where you entered the Time In</t>
        </r>
        <r>
          <rPr>
            <sz val="8"/>
            <rFont val="Tahoma"/>
            <family val="0"/>
          </rPr>
          <t xml:space="preserve">
</t>
        </r>
      </text>
    </comment>
  </commentList>
</comments>
</file>

<file path=xl/sharedStrings.xml><?xml version="1.0" encoding="utf-8"?>
<sst xmlns="http://schemas.openxmlformats.org/spreadsheetml/2006/main" count="102" uniqueCount="86">
  <si>
    <t>LAST NAME</t>
  </si>
  <si>
    <t>FIRST NAME</t>
  </si>
  <si>
    <t>M.I.</t>
  </si>
  <si>
    <t>SAT.</t>
  </si>
  <si>
    <t>FRI.</t>
  </si>
  <si>
    <t>MO.             DY.             YR.</t>
  </si>
  <si>
    <t>HOURLY PAYROLL TIME SHEET</t>
  </si>
  <si>
    <t>NOVA SOUTHEASTERN UNIVERSITY</t>
  </si>
  <si>
    <t>ACCOUNT DISTRIBUTION</t>
  </si>
  <si>
    <t>ACCOUNT NUMBER</t>
  </si>
  <si>
    <t>FUND     FUNCTION     OBJECT</t>
  </si>
  <si>
    <t>PERCENT</t>
  </si>
  <si>
    <t>AUTHORIZED SIGNATURE</t>
  </si>
  <si>
    <t>OVERTIME HOURS PER AUTHORIZING INDIVIDUAL</t>
  </si>
  <si>
    <t>PRINT NAME</t>
  </si>
  <si>
    <t>SIGNATURE</t>
  </si>
  <si>
    <t>HOURS</t>
  </si>
  <si>
    <t>ACCOUNT</t>
  </si>
  <si>
    <t>EMPLOYEE DATA</t>
  </si>
  <si>
    <t>CERTIFIED TO BE CORRECT</t>
  </si>
  <si>
    <t>SIGNATURE OF EMPLOYEE</t>
  </si>
  <si>
    <t>WORK LOCATION</t>
  </si>
  <si>
    <t>BUILDING OR ADDRESS</t>
  </si>
  <si>
    <t>WORK PHONE</t>
  </si>
  <si>
    <t>ROOM NO.</t>
  </si>
  <si>
    <t>NAME OF DEPARTMENT</t>
  </si>
  <si>
    <t>A</t>
  </si>
  <si>
    <t>PART TIME</t>
  </si>
  <si>
    <t>SCHEDULED LESS THAN 19.0 HOURS PER WEEK</t>
  </si>
  <si>
    <t>BEFORE START OF PAY PERIOD</t>
  </si>
  <si>
    <t>EMPLOYED LESS THAN 91 DAYS</t>
  </si>
  <si>
    <t>TOTAL HOURS NORMALLY SCHEDULED</t>
  </si>
  <si>
    <t>CHECK AS APPROPRIATE</t>
  </si>
  <si>
    <t>HRS. ABSENT AUTHORIZED</t>
  </si>
  <si>
    <t>TIME</t>
  </si>
  <si>
    <t>IN</t>
  </si>
  <si>
    <t>OUT</t>
  </si>
  <si>
    <t>MO/DY</t>
  </si>
  <si>
    <t>SUN.</t>
  </si>
  <si>
    <t>MON.</t>
  </si>
  <si>
    <t>TUE.</t>
  </si>
  <si>
    <t>WED.</t>
  </si>
  <si>
    <t>THU.</t>
  </si>
  <si>
    <t>OTHER THAN NORMAL</t>
  </si>
  <si>
    <t>WORKING HOURS</t>
  </si>
  <si>
    <t>HRS. WORKED</t>
  </si>
  <si>
    <t>ST.HOURS</t>
  </si>
  <si>
    <t>OT 1.0</t>
  </si>
  <si>
    <t>OT 1.5</t>
  </si>
  <si>
    <t>HOL.</t>
  </si>
  <si>
    <t>PERS.</t>
  </si>
  <si>
    <t>VAC.</t>
  </si>
  <si>
    <t>SICK</t>
  </si>
  <si>
    <t>OPL</t>
  </si>
  <si>
    <t>CODE</t>
  </si>
  <si>
    <t>NOT PAID</t>
  </si>
  <si>
    <t>LEAVE</t>
  </si>
  <si>
    <t>TOTAL WEEK 1</t>
  </si>
  <si>
    <t>BIWEEKLY TOTAL</t>
  </si>
  <si>
    <t>PLEASE ADD</t>
  </si>
  <si>
    <t>TOTAL A,B,D,E,F,G,H</t>
  </si>
  <si>
    <t>STRAIGHT TIME HRS.</t>
  </si>
  <si>
    <t>SUMMARY</t>
  </si>
  <si>
    <t>B</t>
  </si>
  <si>
    <t>C</t>
  </si>
  <si>
    <t>E</t>
  </si>
  <si>
    <t>F</t>
  </si>
  <si>
    <t>G</t>
  </si>
  <si>
    <t>I</t>
  </si>
  <si>
    <t>DATE SIGNED</t>
  </si>
  <si>
    <t>TOTAL WEEK 2</t>
  </si>
  <si>
    <r>
      <t xml:space="preserve">   </t>
    </r>
    <r>
      <rPr>
        <sz val="10"/>
        <color indexed="10"/>
        <rFont val="Arial"/>
        <family val="2"/>
      </rPr>
      <t>REMINDER: DO NOT INCLUDE COLUMN C OR I IN SUMMARY BOX!</t>
    </r>
  </si>
  <si>
    <t xml:space="preserve">    C</t>
  </si>
  <si>
    <t xml:space="preserve"> C   </t>
  </si>
  <si>
    <t>EXT.</t>
  </si>
  <si>
    <t xml:space="preserve">    A     </t>
  </si>
  <si>
    <t xml:space="preserve">  B      </t>
  </si>
  <si>
    <t xml:space="preserve">      D     </t>
  </si>
  <si>
    <t xml:space="preserve">    H</t>
  </si>
  <si>
    <t xml:space="preserve">    </t>
  </si>
  <si>
    <t>Total Hours</t>
  </si>
  <si>
    <t>TO WORK PER BIWEEKLY PAY PERIOD (Required)</t>
  </si>
  <si>
    <t>YOU MUST ENTER AM OR PM FOR TIME IN / TIME OUT</t>
  </si>
  <si>
    <t>NSU ID NUMBER</t>
  </si>
  <si>
    <t>N</t>
  </si>
  <si>
    <r>
      <rPr>
        <b/>
        <sz val="16"/>
        <rFont val="Trebuchet MS"/>
        <family val="2"/>
      </rPr>
      <t>INSTRUCTION FOR COMPLETING ONLINE HOURLY TIMESHEETS</t>
    </r>
    <r>
      <rPr>
        <b/>
        <u val="single"/>
        <sz val="10"/>
        <rFont val="Arial"/>
        <family val="2"/>
      </rPr>
      <t xml:space="preserve">
</t>
    </r>
    <r>
      <rPr>
        <sz val="10"/>
        <rFont val="Trebuchet MS"/>
        <family val="2"/>
      </rPr>
      <t xml:space="preserve">1) Enter your last name, first name and middle initial.
2) REQUIRED: Enter your NSU ID number.
3) DATE: Enter only the first day of the current pay period (Saturday) in the box in the upper right hand corner.  Use the format 00/00/00.
              The rest of the pay period dates will then populate the corresponding fields automatically.
4) REQUIRED: You must enter your biweekly scheduled hours in the box on the upper right.  This will enable the totaled hours worked to be 
                       accurately added and placed.
5) On each day worked, enter the In and Out times as follows: Example: 8:30 in, 12:15 out, 1:45 in, 5:00 out.  Enter the hours worked to the nearest quarter hour 
    based on a 7/8 minute split (see below).  If no hours are worked due to being out, do not enter time in and out.  Fill in the appropriate column (vacation, 
    holiday, etc.)
    NOTE: Column C and I will not be included in the summary box.
              CHART: Rounding to the nearest quarter hour
    Input      If Time In/Out is          Examples        Calculates
                  Between (minute)                               As
    x.00       .53 - .07                     7:53 = 8:00     .00
                                                   8:07 = 8:00     .00
__________________________________________________
    x.15       .08 - .22                     9:08 = 9:15     .25
                                                   9:22 = 9:15     .25
__________________________________________________
    x.30       .23 - .37                  10:23 = 10:30 </t>
    </r>
    <r>
      <rPr>
        <sz val="10"/>
        <rFont val="Arial"/>
        <family val="2"/>
      </rPr>
      <t xml:space="preserve">   .50
                                                10:37 = 10:30     .50
__________________________________________________
    x.45       .38 - .52                   11:38 = 11:45     .75
                                                11:52 = 11:45     .75
__________________________________________________
x=hour
6) In the account distribution block input the account number(s) and their corresponding percentages.  The account numbers to be entered as a series of 10 digits
    formatted as follows: 1-11111-1111
7) In the overtime hours block, enter the account number(s) for each account to be charged for overtime hours only.
8) Print timesheet. Required. The designated authorized signer is to sign and input their telephone extension.  The signature will validate that all information is true and correct.  Have the overtime hours signed for by the authorized signer for the department the hours are being charged to.
9) Employees are to sign and date the timesheet on the left.  By way of signature, you are attesting to the autheticity of the information entered on the form.
10) Please make sure a COPY IS KEPT in the employees department and submit the original to the Payroll Department as per the timesheet submission schedule.  Note: Before inputting for the next pay period, make sure all the contents are cleared out and a new starting date is entered.
CORRECTIONS: If a correction has to be made after the original timesheet is submitted, please do the following: Make the correction on the copy of the </t>
    </r>
    <r>
      <rPr>
        <sz val="10"/>
        <color indexed="10"/>
        <rFont val="Arial"/>
        <family val="2"/>
      </rPr>
      <t>original. Mark the word "correction" across the top.  Please note that all corrections must be initialed by the supervisor.  Fax it to the Payroll office as soon as possible at (954) 262-3997.</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</si>
</sst>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000\-00\-0000"/>
    <numFmt numFmtId="166" formatCode="0\ 0\ 0\ \-\ 0\ 0\ \-\ 0000"/>
    <numFmt numFmtId="167" formatCode="0\ 0\ 0\ \-\ 0\ 0\ \-\ 0\ 0\ 0\ 0"/>
    <numFmt numFmtId="168" formatCode="[$-409]dddd\,\ mmmm\ dd\,\ yyyy"/>
    <numFmt numFmtId="169" formatCode="[$-409]h:mm:ss\ AM/PM"/>
    <numFmt numFmtId="170" formatCode="[$-409]h:mm\ AM/PM;@"/>
    <numFmt numFmtId="171" formatCode="0\-00000\-0000"/>
    <numFmt numFmtId="172" formatCode="0;\-0;;@"/>
    <numFmt numFmtId="173" formatCode="0.00;\-0.00;;@"/>
    <numFmt numFmtId="174" formatCode="000\ \-\ 00\ \-\ 0000"/>
  </numFmts>
  <fonts count="67">
    <font>
      <sz val="10"/>
      <name val="Arial"/>
      <family val="0"/>
    </font>
    <font>
      <sz val="5"/>
      <name val="Arial"/>
      <family val="2"/>
    </font>
    <font>
      <sz val="8"/>
      <name val="Arial"/>
      <family val="2"/>
    </font>
    <font>
      <b/>
      <sz val="10"/>
      <name val="Arial"/>
      <family val="2"/>
    </font>
    <font>
      <b/>
      <sz val="12"/>
      <name val="Arial"/>
      <family val="2"/>
    </font>
    <font>
      <sz val="7"/>
      <name val="Arial"/>
      <family val="2"/>
    </font>
    <font>
      <vertAlign val="superscript"/>
      <sz val="5"/>
      <name val="Arial"/>
      <family val="2"/>
    </font>
    <font>
      <sz val="10"/>
      <name val="Arial Rounded MT Bold"/>
      <family val="2"/>
    </font>
    <font>
      <sz val="6"/>
      <name val="Arial"/>
      <family val="2"/>
    </font>
    <font>
      <b/>
      <sz val="11"/>
      <name val="Arial"/>
      <family val="2"/>
    </font>
    <font>
      <b/>
      <sz val="10"/>
      <name val="Arial Rounded MT Bold"/>
      <family val="2"/>
    </font>
    <font>
      <b/>
      <sz val="5"/>
      <name val="Arial"/>
      <family val="2"/>
    </font>
    <font>
      <b/>
      <sz val="10"/>
      <color indexed="10"/>
      <name val="Arial"/>
      <family val="2"/>
    </font>
    <font>
      <sz val="10"/>
      <color indexed="10"/>
      <name val="Arial"/>
      <family val="2"/>
    </font>
    <font>
      <b/>
      <sz val="12"/>
      <name val="Arial Rounded MT Bold"/>
      <family val="2"/>
    </font>
    <font>
      <sz val="9"/>
      <name val="Arial"/>
      <family val="2"/>
    </font>
    <font>
      <sz val="8"/>
      <name val="Tahoma"/>
      <family val="0"/>
    </font>
    <font>
      <b/>
      <sz val="8"/>
      <name val="Tahoma"/>
      <family val="2"/>
    </font>
    <font>
      <sz val="8"/>
      <name val="Arial Rounded MT Bold"/>
      <family val="2"/>
    </font>
    <font>
      <b/>
      <sz val="8"/>
      <color indexed="10"/>
      <name val="Tahoma"/>
      <family val="2"/>
    </font>
    <font>
      <u val="single"/>
      <sz val="10"/>
      <color indexed="12"/>
      <name val="Arial"/>
      <family val="0"/>
    </font>
    <font>
      <u val="single"/>
      <sz val="10"/>
      <color indexed="36"/>
      <name val="Arial"/>
      <family val="0"/>
    </font>
    <font>
      <sz val="16"/>
      <color indexed="10"/>
      <name val="Bell MT"/>
      <family val="1"/>
    </font>
    <font>
      <sz val="16"/>
      <color indexed="10"/>
      <name val="Arial"/>
      <family val="2"/>
    </font>
    <font>
      <sz val="5"/>
      <color indexed="10"/>
      <name val="Arial"/>
      <family val="2"/>
    </font>
    <font>
      <sz val="8"/>
      <color indexed="10"/>
      <name val="Arial"/>
      <family val="2"/>
    </font>
    <font>
      <i/>
      <sz val="8"/>
      <name val="Tahoma"/>
      <family val="2"/>
    </font>
    <font>
      <sz val="10"/>
      <color indexed="12"/>
      <name val="Tahoma"/>
      <family val="2"/>
    </font>
    <font>
      <b/>
      <sz val="9"/>
      <name val="Arial"/>
      <family val="2"/>
    </font>
    <font>
      <b/>
      <u val="single"/>
      <sz val="10"/>
      <name val="Arial"/>
      <family val="2"/>
    </font>
    <font>
      <b/>
      <sz val="16"/>
      <name val="Trebuchet MS"/>
      <family val="2"/>
    </font>
    <font>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2">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0" fontId="0" fillId="0" borderId="0" xfId="0" applyBorder="1" applyAlignment="1" applyProtection="1">
      <alignment/>
      <protection/>
    </xf>
    <xf numFmtId="0" fontId="4" fillId="0" borderId="0" xfId="0" applyFont="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0" fillId="0" borderId="12" xfId="0" applyBorder="1" applyAlignment="1" applyProtection="1">
      <alignment/>
      <protection/>
    </xf>
    <xf numFmtId="0" fontId="1" fillId="0" borderId="0" xfId="0" applyFont="1" applyAlignment="1" applyProtection="1">
      <alignment/>
      <protection/>
    </xf>
    <xf numFmtId="0" fontId="3" fillId="0" borderId="0" xfId="0" applyFont="1" applyAlignment="1" applyProtection="1">
      <alignment textRotation="90"/>
      <protection/>
    </xf>
    <xf numFmtId="0" fontId="0" fillId="0" borderId="13" xfId="0" applyBorder="1" applyAlignment="1" applyProtection="1">
      <alignment/>
      <protection/>
    </xf>
    <xf numFmtId="0" fontId="3" fillId="0" borderId="0" xfId="0" applyFont="1" applyBorder="1" applyAlignment="1" applyProtection="1">
      <alignment/>
      <protection/>
    </xf>
    <xf numFmtId="0" fontId="0" fillId="0" borderId="14" xfId="0" applyBorder="1" applyAlignment="1" applyProtection="1">
      <alignment/>
      <protection/>
    </xf>
    <xf numFmtId="0" fontId="2" fillId="0" borderId="0" xfId="0" applyFont="1" applyBorder="1" applyAlignment="1" applyProtection="1">
      <alignment/>
      <protection/>
    </xf>
    <xf numFmtId="14" fontId="0" fillId="0" borderId="0" xfId="0" applyNumberFormat="1" applyBorder="1" applyAlignment="1" applyProtection="1">
      <alignment/>
      <protection/>
    </xf>
    <xf numFmtId="0" fontId="1" fillId="0" borderId="15"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17" xfId="0" applyBorder="1" applyAlignment="1" applyProtection="1">
      <alignment/>
      <protection/>
    </xf>
    <xf numFmtId="0" fontId="1" fillId="0" borderId="0" xfId="0" applyFont="1" applyBorder="1" applyAlignment="1" applyProtection="1">
      <alignment horizontal="center"/>
      <protection/>
    </xf>
    <xf numFmtId="0" fontId="0" fillId="0" borderId="18" xfId="0"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protection/>
    </xf>
    <xf numFmtId="0" fontId="8" fillId="0" borderId="10" xfId="0" applyFont="1" applyBorder="1" applyAlignment="1" applyProtection="1">
      <alignment vertical="top"/>
      <protection/>
    </xf>
    <xf numFmtId="0" fontId="2" fillId="0" borderId="16" xfId="0" applyFont="1" applyBorder="1" applyAlignment="1" applyProtection="1">
      <alignment/>
      <protection/>
    </xf>
    <xf numFmtId="0" fontId="2" fillId="0" borderId="0" xfId="0" applyFont="1" applyAlignment="1" applyProtection="1">
      <alignment/>
      <protection/>
    </xf>
    <xf numFmtId="0" fontId="7" fillId="0" borderId="16" xfId="0" applyFont="1" applyBorder="1" applyAlignment="1" applyProtection="1">
      <alignment/>
      <protection/>
    </xf>
    <xf numFmtId="0" fontId="2" fillId="0" borderId="14" xfId="0" applyFont="1" applyBorder="1" applyAlignment="1" applyProtection="1">
      <alignment horizontal="left" textRotation="90"/>
      <protection/>
    </xf>
    <xf numFmtId="0" fontId="0" fillId="0" borderId="0" xfId="0" applyBorder="1" applyAlignment="1" applyProtection="1">
      <alignment/>
      <protection/>
    </xf>
    <xf numFmtId="0" fontId="0" fillId="0" borderId="14" xfId="0" applyBorder="1" applyAlignment="1" applyProtection="1">
      <alignment/>
      <protection/>
    </xf>
    <xf numFmtId="0" fontId="3" fillId="0" borderId="0" xfId="0" applyFont="1" applyAlignment="1" applyProtection="1">
      <alignment/>
      <protection/>
    </xf>
    <xf numFmtId="0" fontId="0" fillId="0" borderId="19" xfId="0" applyBorder="1" applyAlignment="1" applyProtection="1">
      <alignment/>
      <protection/>
    </xf>
    <xf numFmtId="0" fontId="2" fillId="0" borderId="15" xfId="0" applyFont="1" applyBorder="1" applyAlignment="1" applyProtection="1">
      <alignment horizontal="center"/>
      <protection/>
    </xf>
    <xf numFmtId="0" fontId="0" fillId="0" borderId="20" xfId="0" applyBorder="1" applyAlignment="1" applyProtection="1">
      <alignment/>
      <protection/>
    </xf>
    <xf numFmtId="0" fontId="0" fillId="0" borderId="10" xfId="0" applyBorder="1" applyAlignment="1" applyProtection="1">
      <alignment/>
      <protection/>
    </xf>
    <xf numFmtId="0" fontId="2" fillId="0" borderId="19" xfId="0" applyFont="1" applyBorder="1" applyAlignment="1" applyProtection="1">
      <alignment horizontal="center"/>
      <protection/>
    </xf>
    <xf numFmtId="0" fontId="0" fillId="0" borderId="0" xfId="0" applyAlignment="1" applyProtection="1">
      <alignment/>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2" fillId="0" borderId="0" xfId="0" applyFont="1" applyAlignment="1" applyProtection="1">
      <alignment horizontal="center"/>
      <protection/>
    </xf>
    <xf numFmtId="0" fontId="0" fillId="0" borderId="16" xfId="0" applyBorder="1" applyAlignment="1" applyProtection="1">
      <alignment vertical="top"/>
      <protection/>
    </xf>
    <xf numFmtId="0" fontId="8" fillId="0" borderId="16" xfId="0" applyFont="1" applyBorder="1" applyAlignment="1" applyProtection="1">
      <alignment horizontal="center" vertical="top"/>
      <protection/>
    </xf>
    <xf numFmtId="0" fontId="5" fillId="0" borderId="16" xfId="0" applyFont="1" applyBorder="1" applyAlignment="1" applyProtection="1">
      <alignment horizontal="center"/>
      <protection/>
    </xf>
    <xf numFmtId="164" fontId="3" fillId="0" borderId="0" xfId="0" applyNumberFormat="1" applyFont="1" applyAlignment="1" applyProtection="1">
      <alignment horizontal="center"/>
      <protection/>
    </xf>
    <xf numFmtId="0" fontId="1" fillId="0" borderId="0" xfId="0" applyFont="1" applyBorder="1" applyAlignment="1" applyProtection="1">
      <alignment horizontal="center" vertical="center"/>
      <protection/>
    </xf>
    <xf numFmtId="0" fontId="0" fillId="0" borderId="18" xfId="0" applyBorder="1" applyAlignment="1" applyProtection="1">
      <alignment/>
      <protection/>
    </xf>
    <xf numFmtId="0" fontId="0" fillId="0" borderId="16" xfId="0" applyBorder="1" applyAlignment="1" applyProtection="1">
      <alignment/>
      <protection/>
    </xf>
    <xf numFmtId="0" fontId="5" fillId="0" borderId="0" xfId="0" applyFont="1" applyAlignment="1" applyProtection="1">
      <alignment horizontal="center"/>
      <protection/>
    </xf>
    <xf numFmtId="0" fontId="12" fillId="0" borderId="0" xfId="0" applyNumberFormat="1" applyFont="1" applyAlignment="1" applyProtection="1">
      <alignment/>
      <protection/>
    </xf>
    <xf numFmtId="0" fontId="12" fillId="0" borderId="0" xfId="0" applyFont="1" applyAlignment="1" applyProtection="1">
      <alignment/>
      <protection/>
    </xf>
    <xf numFmtId="0" fontId="12" fillId="0" borderId="0" xfId="0" applyFont="1" applyBorder="1" applyAlignment="1" applyProtection="1">
      <alignment/>
      <protection/>
    </xf>
    <xf numFmtId="0" fontId="5" fillId="0" borderId="15" xfId="0" applyFont="1" applyBorder="1" applyAlignment="1" applyProtection="1">
      <alignment horizontal="center"/>
      <protection/>
    </xf>
    <xf numFmtId="0" fontId="0" fillId="0" borderId="10" xfId="0" applyFill="1" applyBorder="1" applyAlignment="1" applyProtection="1">
      <alignment/>
      <protection/>
    </xf>
    <xf numFmtId="0" fontId="5" fillId="0" borderId="16" xfId="0" applyFont="1" applyBorder="1" applyAlignment="1" applyProtection="1">
      <alignment/>
      <protection/>
    </xf>
    <xf numFmtId="0" fontId="0" fillId="0" borderId="15" xfId="0" applyBorder="1" applyAlignment="1" applyProtection="1">
      <alignment/>
      <protection/>
    </xf>
    <xf numFmtId="0" fontId="0" fillId="0" borderId="20" xfId="0" applyBorder="1" applyAlignment="1" applyProtection="1">
      <alignment/>
      <protection/>
    </xf>
    <xf numFmtId="0" fontId="24" fillId="0" borderId="0" xfId="0" applyFont="1" applyBorder="1" applyAlignment="1" applyProtection="1">
      <alignment horizontal="center"/>
      <protection/>
    </xf>
    <xf numFmtId="0" fontId="25" fillId="0" borderId="10" xfId="0" applyFont="1" applyBorder="1" applyAlignment="1" applyProtection="1">
      <alignment/>
      <protection/>
    </xf>
    <xf numFmtId="0" fontId="25" fillId="0" borderId="0" xfId="0" applyFont="1" applyBorder="1" applyAlignment="1" applyProtection="1">
      <alignment/>
      <protection/>
    </xf>
    <xf numFmtId="0" fontId="25" fillId="0" borderId="0" xfId="0" applyFont="1" applyAlignment="1" applyProtection="1">
      <alignment/>
      <protection/>
    </xf>
    <xf numFmtId="173" fontId="15" fillId="0" borderId="0" xfId="0" applyNumberFormat="1" applyFont="1" applyAlignment="1" applyProtection="1">
      <alignment/>
      <protection/>
    </xf>
    <xf numFmtId="0" fontId="13" fillId="0" borderId="0" xfId="0" applyFont="1" applyFill="1" applyAlignment="1" applyProtection="1">
      <alignment/>
      <protection/>
    </xf>
    <xf numFmtId="0" fontId="0" fillId="0" borderId="0" xfId="0" applyAlignment="1" applyProtection="1">
      <alignment wrapText="1"/>
      <protection/>
    </xf>
    <xf numFmtId="0" fontId="12" fillId="0" borderId="0" xfId="0" applyNumberFormat="1" applyFont="1" applyAlignment="1" applyProtection="1">
      <alignment wrapText="1"/>
      <protection/>
    </xf>
    <xf numFmtId="0" fontId="0" fillId="0" borderId="19" xfId="0"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9" xfId="0" applyBorder="1" applyAlignment="1" applyProtection="1">
      <alignment/>
      <protection locked="0"/>
    </xf>
    <xf numFmtId="0" fontId="0" fillId="0" borderId="15" xfId="0" applyBorder="1" applyAlignment="1" applyProtection="1">
      <alignment/>
      <protection locked="0"/>
    </xf>
    <xf numFmtId="0" fontId="0" fillId="0" borderId="20" xfId="0" applyBorder="1" applyAlignment="1" applyProtection="1">
      <alignment/>
      <protection locked="0"/>
    </xf>
    <xf numFmtId="2" fontId="15" fillId="0" borderId="18" xfId="0" applyNumberFormat="1" applyFont="1" applyBorder="1" applyAlignment="1" applyProtection="1">
      <alignment horizontal="center"/>
      <protection hidden="1"/>
    </xf>
    <xf numFmtId="2" fontId="15" fillId="0" borderId="16" xfId="0" applyNumberFormat="1" applyFont="1" applyBorder="1" applyAlignment="1" applyProtection="1">
      <alignment horizontal="center"/>
      <protection hidden="1"/>
    </xf>
    <xf numFmtId="2" fontId="15" fillId="0" borderId="17" xfId="0" applyNumberFormat="1" applyFont="1" applyBorder="1" applyAlignment="1" applyProtection="1">
      <alignment horizontal="center"/>
      <protection hidden="1"/>
    </xf>
    <xf numFmtId="0" fontId="12" fillId="0" borderId="0" xfId="0" applyFont="1" applyAlignment="1" applyProtection="1">
      <alignment vertical="top" wrapText="1"/>
      <protection/>
    </xf>
    <xf numFmtId="171" fontId="18" fillId="0" borderId="19" xfId="0" applyNumberFormat="1" applyFont="1" applyBorder="1" applyAlignment="1" applyProtection="1">
      <alignment horizontal="center"/>
      <protection locked="0"/>
    </xf>
    <xf numFmtId="171" fontId="18" fillId="0" borderId="15" xfId="0" applyNumberFormat="1" applyFont="1" applyBorder="1" applyAlignment="1" applyProtection="1">
      <alignment horizontal="center"/>
      <protection locked="0"/>
    </xf>
    <xf numFmtId="171" fontId="18" fillId="0" borderId="20" xfId="0" applyNumberFormat="1" applyFont="1" applyBorder="1" applyAlignment="1" applyProtection="1">
      <alignment horizontal="center"/>
      <protection locked="0"/>
    </xf>
    <xf numFmtId="0" fontId="22" fillId="0" borderId="0" xfId="0" applyFont="1" applyBorder="1" applyAlignment="1" applyProtection="1">
      <alignment horizontal="center"/>
      <protection/>
    </xf>
    <xf numFmtId="0" fontId="23" fillId="0" borderId="0" xfId="0" applyFont="1" applyBorder="1" applyAlignment="1" applyProtection="1">
      <alignment horizontal="center"/>
      <protection/>
    </xf>
    <xf numFmtId="173" fontId="28" fillId="0" borderId="18" xfId="0" applyNumberFormat="1" applyFont="1" applyBorder="1" applyAlignment="1" applyProtection="1">
      <alignment horizontal="center"/>
      <protection/>
    </xf>
    <xf numFmtId="173" fontId="28" fillId="0" borderId="16" xfId="0" applyNumberFormat="1" applyFont="1" applyBorder="1" applyAlignment="1" applyProtection="1">
      <alignment horizontal="center"/>
      <protection/>
    </xf>
    <xf numFmtId="173" fontId="28" fillId="0" borderId="17" xfId="0" applyNumberFormat="1"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0" xfId="0" applyFont="1" applyAlignment="1" applyProtection="1">
      <alignment horizontal="center"/>
      <protection/>
    </xf>
    <xf numFmtId="0" fontId="2" fillId="0" borderId="13" xfId="0" applyFont="1" applyBorder="1" applyAlignment="1" applyProtection="1">
      <alignment horizontal="center"/>
      <protection/>
    </xf>
    <xf numFmtId="170" fontId="5" fillId="0" borderId="19" xfId="0" applyNumberFormat="1" applyFont="1" applyBorder="1" applyAlignment="1" applyProtection="1">
      <alignment horizontal="center"/>
      <protection locked="0"/>
    </xf>
    <xf numFmtId="170" fontId="5" fillId="0" borderId="15" xfId="0" applyNumberFormat="1" applyFont="1" applyBorder="1" applyAlignment="1" applyProtection="1">
      <alignment horizontal="center"/>
      <protection locked="0"/>
    </xf>
    <xf numFmtId="170" fontId="5" fillId="0" borderId="20" xfId="0" applyNumberFormat="1" applyFont="1" applyBorder="1" applyAlignment="1" applyProtection="1">
      <alignment horizontal="center"/>
      <protection locked="0"/>
    </xf>
    <xf numFmtId="173" fontId="28" fillId="0" borderId="19" xfId="0" applyNumberFormat="1" applyFont="1" applyBorder="1" applyAlignment="1" applyProtection="1">
      <alignment horizontal="center"/>
      <protection locked="0"/>
    </xf>
    <xf numFmtId="173" fontId="28" fillId="0" borderId="15" xfId="0" applyNumberFormat="1" applyFont="1" applyBorder="1" applyAlignment="1" applyProtection="1">
      <alignment horizontal="center"/>
      <protection locked="0"/>
    </xf>
    <xf numFmtId="173" fontId="28" fillId="0" borderId="20" xfId="0" applyNumberFormat="1" applyFont="1" applyBorder="1" applyAlignment="1" applyProtection="1">
      <alignment horizontal="center"/>
      <protection locked="0"/>
    </xf>
    <xf numFmtId="173" fontId="28" fillId="0" borderId="18" xfId="0" applyNumberFormat="1" applyFont="1" applyBorder="1" applyAlignment="1" applyProtection="1">
      <alignment horizontal="center"/>
      <protection locked="0"/>
    </xf>
    <xf numFmtId="173" fontId="28" fillId="0" borderId="16" xfId="0" applyNumberFormat="1" applyFont="1" applyBorder="1" applyAlignment="1" applyProtection="1">
      <alignment horizontal="center"/>
      <protection locked="0"/>
    </xf>
    <xf numFmtId="173" fontId="28" fillId="0" borderId="17" xfId="0" applyNumberFormat="1" applyFont="1" applyBorder="1" applyAlignment="1" applyProtection="1">
      <alignment horizontal="center"/>
      <protection locked="0"/>
    </xf>
    <xf numFmtId="0" fontId="2" fillId="0" borderId="18"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17" xfId="0" applyFont="1" applyBorder="1" applyAlignment="1" applyProtection="1">
      <alignment horizontal="center"/>
      <protection/>
    </xf>
    <xf numFmtId="173" fontId="28" fillId="0" borderId="19" xfId="0" applyNumberFormat="1" applyFont="1" applyBorder="1" applyAlignment="1" applyProtection="1">
      <alignment horizontal="center"/>
      <protection/>
    </xf>
    <xf numFmtId="173" fontId="28" fillId="0" borderId="15" xfId="0" applyNumberFormat="1" applyFont="1" applyBorder="1" applyAlignment="1" applyProtection="1">
      <alignment horizontal="center"/>
      <protection/>
    </xf>
    <xf numFmtId="0" fontId="2" fillId="0" borderId="0" xfId="0" applyFont="1" applyBorder="1" applyAlignment="1" applyProtection="1">
      <alignment horizontal="center"/>
      <protection/>
    </xf>
    <xf numFmtId="173" fontId="28" fillId="0" borderId="20" xfId="0" applyNumberFormat="1" applyFont="1" applyBorder="1" applyAlignment="1" applyProtection="1">
      <alignment horizontal="center"/>
      <protection/>
    </xf>
    <xf numFmtId="173" fontId="28" fillId="0" borderId="18" xfId="0" applyNumberFormat="1" applyFont="1" applyBorder="1" applyAlignment="1" applyProtection="1">
      <alignment horizontal="center"/>
      <protection hidden="1"/>
    </xf>
    <xf numFmtId="173" fontId="28" fillId="0" borderId="16" xfId="0" applyNumberFormat="1" applyFont="1" applyBorder="1" applyAlignment="1" applyProtection="1">
      <alignment horizontal="center"/>
      <protection hidden="1"/>
    </xf>
    <xf numFmtId="173" fontId="28" fillId="0" borderId="17" xfId="0" applyNumberFormat="1" applyFont="1" applyBorder="1" applyAlignment="1" applyProtection="1">
      <alignment horizontal="center"/>
      <protection hidden="1"/>
    </xf>
    <xf numFmtId="173" fontId="28" fillId="0" borderId="19" xfId="0" applyNumberFormat="1" applyFont="1" applyBorder="1" applyAlignment="1" applyProtection="1">
      <alignment horizontal="center"/>
      <protection hidden="1"/>
    </xf>
    <xf numFmtId="173" fontId="28" fillId="0" borderId="15" xfId="0" applyNumberFormat="1" applyFont="1" applyBorder="1" applyAlignment="1" applyProtection="1">
      <alignment horizontal="center"/>
      <protection hidden="1"/>
    </xf>
    <xf numFmtId="173" fontId="28" fillId="0" borderId="20" xfId="0" applyNumberFormat="1" applyFont="1" applyBorder="1" applyAlignment="1" applyProtection="1">
      <alignment horizontal="center"/>
      <protection hidden="1"/>
    </xf>
    <xf numFmtId="0" fontId="2" fillId="0" borderId="19"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20"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8" fillId="0" borderId="12" xfId="0" applyFont="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16" xfId="0" applyBorder="1" applyAlignment="1" applyProtection="1">
      <alignment horizontal="center" wrapText="1"/>
      <protection/>
    </xf>
    <xf numFmtId="0" fontId="0" fillId="0" borderId="17" xfId="0" applyBorder="1" applyAlignment="1" applyProtection="1">
      <alignment horizontal="center" wrapText="1"/>
      <protection/>
    </xf>
    <xf numFmtId="0" fontId="5" fillId="0" borderId="15" xfId="0" applyFont="1" applyBorder="1" applyAlignment="1" applyProtection="1">
      <alignment horizontal="right" vertical="top"/>
      <protection/>
    </xf>
    <xf numFmtId="164" fontId="3" fillId="0" borderId="19" xfId="0" applyNumberFormat="1" applyFont="1" applyBorder="1" applyAlignment="1" applyProtection="1">
      <alignment horizontal="center"/>
      <protection/>
    </xf>
    <xf numFmtId="164" fontId="3" fillId="0" borderId="15" xfId="0" applyNumberFormat="1" applyFont="1" applyBorder="1" applyAlignment="1" applyProtection="1">
      <alignment horizontal="center"/>
      <protection/>
    </xf>
    <xf numFmtId="164" fontId="3" fillId="0" borderId="20" xfId="0" applyNumberFormat="1" applyFont="1" applyBorder="1" applyAlignment="1" applyProtection="1">
      <alignment horizontal="center"/>
      <protection/>
    </xf>
    <xf numFmtId="0" fontId="5" fillId="0" borderId="0" xfId="0" applyFont="1" applyAlignment="1" applyProtection="1">
      <alignment horizontal="right" vertical="top"/>
      <protection/>
    </xf>
    <xf numFmtId="0" fontId="2" fillId="0" borderId="10" xfId="0" applyFont="1" applyBorder="1" applyAlignment="1" applyProtection="1">
      <alignment horizontal="right" vertical="top"/>
      <protection/>
    </xf>
    <xf numFmtId="171" fontId="10" fillId="0" borderId="19" xfId="0" applyNumberFormat="1" applyFont="1" applyBorder="1" applyAlignment="1" applyProtection="1">
      <alignment horizontal="center"/>
      <protection locked="0"/>
    </xf>
    <xf numFmtId="171" fontId="10" fillId="0" borderId="15" xfId="0" applyNumberFormat="1" applyFont="1" applyBorder="1" applyAlignment="1" applyProtection="1">
      <alignment horizontal="center"/>
      <protection locked="0"/>
    </xf>
    <xf numFmtId="171" fontId="10" fillId="0" borderId="20" xfId="0" applyNumberFormat="1" applyFont="1" applyBorder="1" applyAlignment="1" applyProtection="1">
      <alignment horizontal="center"/>
      <protection locked="0"/>
    </xf>
    <xf numFmtId="9" fontId="10" fillId="0" borderId="19" xfId="59" applyFont="1" applyBorder="1" applyAlignment="1" applyProtection="1">
      <alignment horizontal="center"/>
      <protection locked="0"/>
    </xf>
    <xf numFmtId="9" fontId="10" fillId="0" borderId="15" xfId="59" applyFont="1" applyBorder="1" applyAlignment="1" applyProtection="1">
      <alignment horizontal="center"/>
      <protection locked="0"/>
    </xf>
    <xf numFmtId="9" fontId="10" fillId="0" borderId="20" xfId="59" applyFont="1" applyBorder="1" applyAlignment="1" applyProtection="1">
      <alignment horizontal="center"/>
      <protection locked="0"/>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0" fillId="0" borderId="14"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2" xfId="0" applyBorder="1" applyAlignment="1" applyProtection="1">
      <alignment horizontal="center"/>
      <protection/>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protection/>
    </xf>
    <xf numFmtId="0" fontId="3" fillId="0" borderId="19"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xf>
    <xf numFmtId="0" fontId="10" fillId="0" borderId="16" xfId="0" applyFont="1" applyBorder="1" applyAlignment="1" applyProtection="1">
      <alignment horizontal="center"/>
      <protection/>
    </xf>
    <xf numFmtId="0" fontId="1" fillId="0" borderId="12" xfId="0" applyFont="1" applyBorder="1" applyAlignment="1" applyProtection="1">
      <alignment horizontal="left"/>
      <protection/>
    </xf>
    <xf numFmtId="0" fontId="1" fillId="0" borderId="10" xfId="0" applyFont="1" applyBorder="1" applyAlignment="1" applyProtection="1">
      <alignment horizontal="left"/>
      <protection/>
    </xf>
    <xf numFmtId="0" fontId="11" fillId="0" borderId="12" xfId="0" applyFont="1" applyBorder="1" applyAlignment="1" applyProtection="1">
      <alignment horizontal="left"/>
      <protection/>
    </xf>
    <xf numFmtId="0" fontId="11" fillId="0" borderId="10" xfId="0" applyFont="1" applyBorder="1" applyAlignment="1" applyProtection="1">
      <alignment horizontal="left"/>
      <protection/>
    </xf>
    <xf numFmtId="0" fontId="14" fillId="0" borderId="0" xfId="0" applyFont="1" applyBorder="1" applyAlignment="1" applyProtection="1">
      <alignment/>
      <protection locked="0"/>
    </xf>
    <xf numFmtId="0" fontId="14" fillId="0" borderId="16" xfId="0" applyFont="1" applyBorder="1" applyAlignment="1" applyProtection="1">
      <alignment/>
      <protection locked="0"/>
    </xf>
    <xf numFmtId="0" fontId="14" fillId="0" borderId="16" xfId="0" applyFont="1" applyBorder="1" applyAlignment="1" applyProtection="1">
      <alignment horizontal="center"/>
      <protection locked="0"/>
    </xf>
    <xf numFmtId="174" fontId="4" fillId="0" borderId="16" xfId="0" applyNumberFormat="1" applyFont="1" applyBorder="1" applyAlignment="1" applyProtection="1">
      <alignment horizontal="right"/>
      <protection/>
    </xf>
    <xf numFmtId="49" fontId="4" fillId="0" borderId="16" xfId="0" applyNumberFormat="1" applyFont="1" applyBorder="1" applyAlignment="1" applyProtection="1">
      <alignment horizontal="left"/>
      <protection locked="0"/>
    </xf>
    <xf numFmtId="0" fontId="3" fillId="0" borderId="0" xfId="0" applyFont="1" applyAlignment="1" applyProtection="1">
      <alignment textRotation="90"/>
      <protection/>
    </xf>
    <xf numFmtId="0" fontId="6" fillId="0" borderId="14" xfId="0" applyFont="1" applyBorder="1" applyAlignment="1" applyProtection="1">
      <alignment vertical="top"/>
      <protection/>
    </xf>
    <xf numFmtId="0" fontId="6" fillId="0" borderId="0" xfId="0" applyFont="1" applyBorder="1" applyAlignment="1" applyProtection="1">
      <alignment vertical="top"/>
      <protection/>
    </xf>
    <xf numFmtId="0" fontId="10" fillId="0" borderId="0" xfId="0" applyFont="1" applyBorder="1" applyAlignment="1" applyProtection="1">
      <alignment/>
      <protection locked="0"/>
    </xf>
    <xf numFmtId="0" fontId="10" fillId="0" borderId="16" xfId="0" applyFont="1" applyBorder="1" applyAlignment="1" applyProtection="1">
      <alignment/>
      <protection locked="0"/>
    </xf>
    <xf numFmtId="0" fontId="10" fillId="0" borderId="16" xfId="0" applyFont="1" applyBorder="1" applyAlignment="1" applyProtection="1">
      <alignment horizontal="left"/>
      <protection locked="0"/>
    </xf>
    <xf numFmtId="14" fontId="7" fillId="0" borderId="16" xfId="0" applyNumberFormat="1" applyFont="1" applyBorder="1" applyAlignment="1" applyProtection="1">
      <alignment horizontal="center"/>
      <protection locked="0"/>
    </xf>
    <xf numFmtId="0" fontId="7" fillId="0" borderId="16" xfId="0" applyFont="1" applyBorder="1" applyAlignment="1" applyProtection="1">
      <alignment horizontal="center"/>
      <protection locked="0"/>
    </xf>
    <xf numFmtId="14" fontId="7" fillId="0" borderId="16" xfId="0" applyNumberFormat="1" applyFont="1" applyBorder="1" applyAlignment="1" applyProtection="1">
      <alignment horizontal="center"/>
      <protection/>
    </xf>
    <xf numFmtId="0" fontId="7" fillId="0" borderId="16" xfId="0" applyFont="1" applyBorder="1" applyAlignment="1" applyProtection="1">
      <alignment horizontal="center"/>
      <protection/>
    </xf>
    <xf numFmtId="0" fontId="1" fillId="0" borderId="16" xfId="0" applyFont="1" applyBorder="1" applyAlignment="1" applyProtection="1">
      <alignment horizontal="left"/>
      <protection/>
    </xf>
    <xf numFmtId="0" fontId="2" fillId="0" borderId="0" xfId="0" applyFont="1" applyBorder="1" applyAlignment="1" applyProtection="1">
      <alignment horizontal="center" textRotation="90"/>
      <protection/>
    </xf>
    <xf numFmtId="0" fontId="2" fillId="0" borderId="16" xfId="0" applyFont="1" applyBorder="1" applyAlignment="1" applyProtection="1">
      <alignment horizontal="center" textRotation="90"/>
      <protection/>
    </xf>
    <xf numFmtId="0" fontId="2" fillId="0" borderId="0" xfId="0" applyFont="1" applyBorder="1" applyAlignment="1" applyProtection="1">
      <alignment vertical="center" textRotation="90"/>
      <protection/>
    </xf>
    <xf numFmtId="0" fontId="1" fillId="0" borderId="15" xfId="0" applyFont="1" applyBorder="1" applyAlignment="1" applyProtection="1">
      <alignment vertical="top"/>
      <protection/>
    </xf>
    <xf numFmtId="9" fontId="3" fillId="0" borderId="19" xfId="59" applyFont="1" applyBorder="1" applyAlignment="1" applyProtection="1">
      <alignment horizontal="center"/>
      <protection locked="0"/>
    </xf>
    <xf numFmtId="9" fontId="3" fillId="0" borderId="15" xfId="59" applyFont="1" applyBorder="1" applyAlignment="1" applyProtection="1">
      <alignment horizontal="center"/>
      <protection locked="0"/>
    </xf>
    <xf numFmtId="9" fontId="3" fillId="0" borderId="20" xfId="59" applyFont="1" applyBorder="1" applyAlignment="1" applyProtection="1">
      <alignment horizontal="center"/>
      <protection locked="0"/>
    </xf>
    <xf numFmtId="0" fontId="2" fillId="0" borderId="10" xfId="0" applyFont="1" applyBorder="1" applyAlignment="1" applyProtection="1">
      <alignment horizontal="left"/>
      <protection/>
    </xf>
    <xf numFmtId="0" fontId="0" fillId="0" borderId="10" xfId="0" applyBorder="1" applyAlignment="1" applyProtection="1">
      <alignment horizontal="left"/>
      <protection/>
    </xf>
    <xf numFmtId="0" fontId="0" fillId="0" borderId="11" xfId="0" applyBorder="1" applyAlignment="1" applyProtection="1">
      <alignment horizontal="left"/>
      <protection/>
    </xf>
    <xf numFmtId="0" fontId="1" fillId="0" borderId="12" xfId="0" applyFont="1" applyBorder="1" applyAlignment="1" applyProtection="1">
      <alignment vertical="top"/>
      <protection/>
    </xf>
    <xf numFmtId="0" fontId="1" fillId="0" borderId="10" xfId="0" applyFont="1" applyBorder="1" applyAlignment="1" applyProtection="1">
      <alignment vertical="top"/>
      <protection/>
    </xf>
    <xf numFmtId="0" fontId="1" fillId="0" borderId="19"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173" fontId="9" fillId="0" borderId="12" xfId="0" applyNumberFormat="1" applyFont="1" applyBorder="1" applyAlignment="1" applyProtection="1">
      <alignment horizontal="center" vertical="center"/>
      <protection/>
    </xf>
    <xf numFmtId="173" fontId="9" fillId="0" borderId="10" xfId="0" applyNumberFormat="1" applyFont="1" applyBorder="1" applyAlignment="1" applyProtection="1">
      <alignment horizontal="center" vertical="center"/>
      <protection/>
    </xf>
    <xf numFmtId="173" fontId="9" fillId="0" borderId="11" xfId="0" applyNumberFormat="1" applyFont="1" applyBorder="1" applyAlignment="1" applyProtection="1">
      <alignment horizontal="center" vertical="center"/>
      <protection/>
    </xf>
    <xf numFmtId="173" fontId="9" fillId="0" borderId="18" xfId="0" applyNumberFormat="1" applyFont="1" applyBorder="1" applyAlignment="1" applyProtection="1">
      <alignment horizontal="center" vertical="center"/>
      <protection/>
    </xf>
    <xf numFmtId="173" fontId="9" fillId="0" borderId="16" xfId="0" applyNumberFormat="1" applyFont="1" applyBorder="1" applyAlignment="1" applyProtection="1">
      <alignment horizontal="center" vertical="center"/>
      <protection/>
    </xf>
    <xf numFmtId="173" fontId="9" fillId="0" borderId="17" xfId="0" applyNumberFormat="1" applyFont="1" applyBorder="1" applyAlignment="1" applyProtection="1">
      <alignment horizontal="center" vertical="center"/>
      <protection/>
    </xf>
    <xf numFmtId="0" fontId="29" fillId="0" borderId="0" xfId="0" applyFont="1" applyAlignment="1">
      <alignment vertical="top" wrapText="1"/>
    </xf>
    <xf numFmtId="0" fontId="0" fillId="0" borderId="0" xfId="0" applyAlignment="1">
      <alignment vertical="top"/>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3"/>
        </patternFill>
      </fill>
    </dxf>
    <dxf>
      <font>
        <color indexed="9"/>
      </font>
    </dxf>
    <dxf>
      <font>
        <color indexed="9"/>
      </font>
    </dxf>
    <dxf>
      <font>
        <color indexed="9"/>
      </font>
    </dxf>
    <dxf>
      <font>
        <color indexed="9"/>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127</xdr:col>
      <xdr:colOff>9525</xdr:colOff>
      <xdr:row>34</xdr:row>
      <xdr:rowOff>47625</xdr:rowOff>
    </xdr:from>
    <xdr:to>
      <xdr:col>131</xdr:col>
      <xdr:colOff>38100</xdr:colOff>
      <xdr:row>36</xdr:row>
      <xdr:rowOff>38100</xdr:rowOff>
    </xdr:to>
    <xdr:sp>
      <xdr:nvSpPr>
        <xdr:cNvPr id="1" name="Oval 3"/>
        <xdr:cNvSpPr>
          <a:spLocks/>
        </xdr:cNvSpPr>
      </xdr:nvSpPr>
      <xdr:spPr>
        <a:xfrm>
          <a:off x="6057900" y="5629275"/>
          <a:ext cx="219075" cy="2286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191</xdr:col>
      <xdr:colOff>19050</xdr:colOff>
      <xdr:row>34</xdr:row>
      <xdr:rowOff>57150</xdr:rowOff>
    </xdr:from>
    <xdr:to>
      <xdr:col>196</xdr:col>
      <xdr:colOff>0</xdr:colOff>
      <xdr:row>36</xdr:row>
      <xdr:rowOff>47625</xdr:rowOff>
    </xdr:to>
    <xdr:sp>
      <xdr:nvSpPr>
        <xdr:cNvPr id="2" name="Oval 4"/>
        <xdr:cNvSpPr>
          <a:spLocks/>
        </xdr:cNvSpPr>
      </xdr:nvSpPr>
      <xdr:spPr>
        <a:xfrm>
          <a:off x="9115425" y="5638800"/>
          <a:ext cx="219075" cy="2286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82</xdr:col>
      <xdr:colOff>38100</xdr:colOff>
      <xdr:row>40</xdr:row>
      <xdr:rowOff>0</xdr:rowOff>
    </xdr:from>
    <xdr:to>
      <xdr:col>82</xdr:col>
      <xdr:colOff>38100</xdr:colOff>
      <xdr:row>45</xdr:row>
      <xdr:rowOff>142875</xdr:rowOff>
    </xdr:to>
    <xdr:sp>
      <xdr:nvSpPr>
        <xdr:cNvPr id="3" name="Line 5"/>
        <xdr:cNvSpPr>
          <a:spLocks/>
        </xdr:cNvSpPr>
      </xdr:nvSpPr>
      <xdr:spPr>
        <a:xfrm>
          <a:off x="4229100" y="6448425"/>
          <a:ext cx="0"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Y49"/>
  <sheetViews>
    <sheetView showGridLines="0" tabSelected="1" zoomScalePageLayoutView="0" workbookViewId="0" topLeftCell="C1">
      <selection activeCell="AN18" sqref="AN18:AV18"/>
    </sheetView>
  </sheetViews>
  <sheetFormatPr defaultColWidth="0.71875" defaultRowHeight="12.75"/>
  <cols>
    <col min="1" max="2" width="0" style="1" hidden="1" customWidth="1"/>
    <col min="3" max="3" width="0.9921875" style="1" customWidth="1"/>
    <col min="4" max="4" width="3.28125" style="1" customWidth="1"/>
    <col min="5" max="5" width="1.28515625" style="1" customWidth="1"/>
    <col min="6" max="21" width="0.71875" style="1" customWidth="1"/>
    <col min="22" max="22" width="0.13671875" style="1" customWidth="1"/>
    <col min="23" max="23" width="0.2890625" style="1" customWidth="1"/>
    <col min="24" max="42" width="0.71875" style="1" customWidth="1"/>
    <col min="43" max="43" width="1.28515625" style="1" customWidth="1"/>
    <col min="44" max="54" width="0.71875" style="1" customWidth="1"/>
    <col min="55" max="55" width="1.421875" style="1" customWidth="1"/>
    <col min="56" max="61" width="0.71875" style="1" customWidth="1"/>
    <col min="62" max="62" width="1.421875" style="1" customWidth="1"/>
    <col min="63" max="69" width="0.71875" style="1" customWidth="1"/>
    <col min="70" max="70" width="1.28515625" style="1" customWidth="1"/>
    <col min="71" max="79" width="0.71875" style="1" customWidth="1"/>
    <col min="80" max="80" width="1.421875" style="1" customWidth="1"/>
    <col min="81" max="87" width="0.71875" style="1" customWidth="1"/>
    <col min="88" max="88" width="1.421875" style="1" customWidth="1"/>
    <col min="89" max="93" width="0.71875" style="1" customWidth="1"/>
    <col min="94" max="100" width="0" style="1" hidden="1" customWidth="1"/>
    <col min="101" max="101" width="0.71875" style="1" hidden="1" customWidth="1"/>
    <col min="102" max="102" width="0" style="1" hidden="1" customWidth="1"/>
    <col min="103" max="103" width="0.71875" style="1" hidden="1" customWidth="1"/>
    <col min="104" max="109" width="0.71875" style="1" customWidth="1"/>
    <col min="110" max="110" width="2.8515625" style="1" customWidth="1"/>
    <col min="111" max="172" width="0.71875" style="1" customWidth="1"/>
    <col min="173" max="16384" width="0.71875" style="1" customWidth="1"/>
  </cols>
  <sheetData>
    <row r="1" spans="3:137" ht="21">
      <c r="C1" s="2"/>
      <c r="O1" s="3"/>
      <c r="P1" s="3"/>
      <c r="Q1" s="3"/>
      <c r="R1" s="84"/>
      <c r="S1" s="85"/>
      <c r="T1" s="85"/>
      <c r="U1" s="85"/>
      <c r="V1" s="85"/>
      <c r="W1" s="85"/>
      <c r="X1" s="85"/>
      <c r="Y1" s="85"/>
      <c r="Z1" s="85"/>
      <c r="AA1" s="85"/>
      <c r="AB1" s="85"/>
      <c r="AC1" s="85"/>
      <c r="AD1" s="85"/>
      <c r="AE1" s="85"/>
      <c r="AF1" s="85"/>
      <c r="AG1" s="85"/>
      <c r="AH1" s="85"/>
      <c r="AI1" s="85"/>
      <c r="AJ1" s="85"/>
      <c r="AK1" s="85"/>
      <c r="AL1" s="85"/>
      <c r="AM1" s="85"/>
      <c r="CL1" s="4" t="s">
        <v>7</v>
      </c>
      <c r="EG1" s="2" t="s">
        <v>6</v>
      </c>
    </row>
    <row r="2" spans="3:137" ht="6" customHeight="1">
      <c r="C2" s="2"/>
      <c r="O2" s="3"/>
      <c r="P2" s="3"/>
      <c r="Q2" s="3"/>
      <c r="R2" s="3"/>
      <c r="S2" s="3"/>
      <c r="T2" s="3"/>
      <c r="U2" s="3"/>
      <c r="V2" s="3"/>
      <c r="W2" s="3"/>
      <c r="X2" s="3"/>
      <c r="Y2" s="3"/>
      <c r="Z2" s="3"/>
      <c r="AA2" s="3"/>
      <c r="AB2" s="3"/>
      <c r="AC2" s="3"/>
      <c r="AD2" s="3"/>
      <c r="AE2" s="3"/>
      <c r="AF2" s="3"/>
      <c r="AG2" s="3"/>
      <c r="AH2" s="3"/>
      <c r="AI2" s="3"/>
      <c r="AJ2" s="3"/>
      <c r="AK2" s="3"/>
      <c r="AL2" s="3"/>
      <c r="AM2" s="3"/>
      <c r="CL2" s="4"/>
      <c r="EG2" s="2"/>
    </row>
    <row r="3" spans="47:195" ht="6" customHeight="1">
      <c r="AU3" s="158"/>
      <c r="AV3" s="159"/>
      <c r="AW3" s="159"/>
      <c r="AX3" s="159"/>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6"/>
      <c r="DG3" s="160"/>
      <c r="DH3" s="161"/>
      <c r="DI3" s="161"/>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8"/>
      <c r="ER3" s="158"/>
      <c r="ES3" s="159"/>
      <c r="ET3" s="159"/>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6"/>
    </row>
    <row r="4" spans="1:195" ht="15.75">
      <c r="A4" s="9"/>
      <c r="B4" s="5"/>
      <c r="C4" s="9"/>
      <c r="D4" s="5"/>
      <c r="E4" s="5"/>
      <c r="F4" s="5"/>
      <c r="G4" s="5"/>
      <c r="H4" s="5"/>
      <c r="I4" s="5"/>
      <c r="J4" s="5"/>
      <c r="K4" s="5"/>
      <c r="L4" s="5"/>
      <c r="M4" s="5"/>
      <c r="N4" s="5"/>
      <c r="O4" s="5"/>
      <c r="P4" s="5"/>
      <c r="Q4" s="5"/>
      <c r="R4" s="5"/>
      <c r="S4" s="6"/>
      <c r="Z4" s="10"/>
      <c r="AM4" s="167" t="s">
        <v>18</v>
      </c>
      <c r="AN4" s="167"/>
      <c r="AO4" s="167"/>
      <c r="AP4" s="167"/>
      <c r="AQ4" s="167"/>
      <c r="AR4" s="167"/>
      <c r="AS4" s="167"/>
      <c r="AT4" s="12"/>
      <c r="AU4" s="168"/>
      <c r="AV4" s="169"/>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3"/>
      <c r="DB4" s="164"/>
      <c r="DC4" s="164"/>
      <c r="DD4" s="164"/>
      <c r="DE4" s="164"/>
      <c r="DF4" s="12"/>
      <c r="DG4" s="13"/>
      <c r="DH4" s="165" t="s">
        <v>84</v>
      </c>
      <c r="DI4" s="165"/>
      <c r="DJ4" s="165"/>
      <c r="DK4" s="165"/>
      <c r="DL4" s="165"/>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3"/>
      <c r="ER4" s="14"/>
      <c r="ES4" s="15" t="s">
        <v>3</v>
      </c>
      <c r="ET4" s="3"/>
      <c r="EU4" s="3"/>
      <c r="EV4" s="3"/>
      <c r="EW4" s="3"/>
      <c r="EX4" s="3"/>
      <c r="EY4" s="173"/>
      <c r="EZ4" s="174"/>
      <c r="FA4" s="174"/>
      <c r="FB4" s="174"/>
      <c r="FC4" s="174"/>
      <c r="FD4" s="174"/>
      <c r="FE4" s="174"/>
      <c r="FF4" s="174"/>
      <c r="FG4" s="174"/>
      <c r="FH4" s="174"/>
      <c r="FI4" s="174"/>
      <c r="FJ4" s="174"/>
      <c r="FK4" s="174"/>
      <c r="FL4" s="174"/>
      <c r="FM4" s="174"/>
      <c r="FN4" s="174"/>
      <c r="FO4" s="174"/>
      <c r="FP4" s="16">
        <v>36140</v>
      </c>
      <c r="FQ4" s="15" t="s">
        <v>4</v>
      </c>
      <c r="FR4" s="3"/>
      <c r="FS4" s="3"/>
      <c r="FT4" s="3"/>
      <c r="FU4" s="3"/>
      <c r="FV4" s="175">
        <f>SUM(X32)</f>
        <v>13</v>
      </c>
      <c r="FW4" s="176"/>
      <c r="FX4" s="176"/>
      <c r="FY4" s="176"/>
      <c r="FZ4" s="176"/>
      <c r="GA4" s="176"/>
      <c r="GB4" s="176"/>
      <c r="GC4" s="176"/>
      <c r="GD4" s="176"/>
      <c r="GE4" s="176"/>
      <c r="GF4" s="176"/>
      <c r="GG4" s="176"/>
      <c r="GH4" s="176"/>
      <c r="GI4" s="176"/>
      <c r="GJ4" s="176"/>
      <c r="GK4" s="176"/>
      <c r="GL4" s="176"/>
      <c r="GM4" s="12"/>
    </row>
    <row r="5" spans="1:195" ht="8.25" customHeight="1">
      <c r="A5" s="14"/>
      <c r="B5" s="3"/>
      <c r="C5" s="14"/>
      <c r="D5" s="3"/>
      <c r="E5" s="3"/>
      <c r="F5" s="3"/>
      <c r="G5" s="3"/>
      <c r="H5" s="3"/>
      <c r="I5" s="3"/>
      <c r="J5" s="3"/>
      <c r="K5" s="3"/>
      <c r="L5" s="12"/>
      <c r="M5" s="3"/>
      <c r="N5" s="180" t="s">
        <v>69</v>
      </c>
      <c r="O5" s="180"/>
      <c r="P5" s="180"/>
      <c r="Q5" s="180"/>
      <c r="R5" s="3"/>
      <c r="S5" s="12"/>
      <c r="AM5" s="167"/>
      <c r="AN5" s="167"/>
      <c r="AO5" s="167"/>
      <c r="AP5" s="167"/>
      <c r="AQ5" s="167"/>
      <c r="AR5" s="167"/>
      <c r="AS5" s="167"/>
      <c r="AT5" s="12"/>
      <c r="AW5" s="17" t="s">
        <v>0</v>
      </c>
      <c r="AX5" s="18"/>
      <c r="AY5" s="18"/>
      <c r="AZ5" s="18"/>
      <c r="BA5" s="18"/>
      <c r="BB5" s="18"/>
      <c r="BC5" s="18"/>
      <c r="BD5" s="18"/>
      <c r="BE5" s="18"/>
      <c r="BF5" s="18"/>
      <c r="BG5" s="18"/>
      <c r="BH5" s="18"/>
      <c r="BI5" s="18"/>
      <c r="BJ5" s="18"/>
      <c r="BK5" s="18"/>
      <c r="BL5" s="18"/>
      <c r="BM5" s="18"/>
      <c r="BN5" s="18"/>
      <c r="BO5" s="17"/>
      <c r="BP5" s="18"/>
      <c r="BQ5" s="18"/>
      <c r="BR5" s="18"/>
      <c r="BS5" s="18"/>
      <c r="BT5" s="18"/>
      <c r="BU5" s="18"/>
      <c r="BV5" s="18"/>
      <c r="BW5" s="18"/>
      <c r="BX5" s="18"/>
      <c r="BY5" s="19"/>
      <c r="BZ5" s="18"/>
      <c r="CA5" s="18"/>
      <c r="CB5" s="18"/>
      <c r="CC5" s="18"/>
      <c r="CD5" s="20" t="s">
        <v>1</v>
      </c>
      <c r="CE5" s="18"/>
      <c r="CF5" s="18"/>
      <c r="CG5" s="18"/>
      <c r="CH5" s="18"/>
      <c r="CI5" s="18"/>
      <c r="CJ5" s="18"/>
      <c r="CK5" s="18"/>
      <c r="CL5" s="18"/>
      <c r="CN5" s="18"/>
      <c r="CO5" s="18"/>
      <c r="CP5" s="18"/>
      <c r="CQ5" s="18"/>
      <c r="CR5" s="18"/>
      <c r="CS5" s="18"/>
      <c r="CT5" s="18"/>
      <c r="CU5" s="18"/>
      <c r="CV5" s="18"/>
      <c r="CW5" s="18"/>
      <c r="CX5" s="18"/>
      <c r="CY5" s="18"/>
      <c r="CZ5" s="18"/>
      <c r="DA5" s="19"/>
      <c r="DB5" s="19"/>
      <c r="DC5" s="21" t="s">
        <v>2</v>
      </c>
      <c r="DD5" s="19"/>
      <c r="DE5" s="19"/>
      <c r="DF5" s="22"/>
      <c r="DG5" s="3"/>
      <c r="DH5" s="3"/>
      <c r="DI5" s="3"/>
      <c r="DJ5" s="3"/>
      <c r="DK5" s="3"/>
      <c r="DL5" s="3"/>
      <c r="DM5" s="3"/>
      <c r="DN5" s="3"/>
      <c r="DO5" s="3"/>
      <c r="DP5" s="3"/>
      <c r="DQ5" s="3"/>
      <c r="DR5" s="3"/>
      <c r="DS5" s="3"/>
      <c r="DT5" s="3"/>
      <c r="DU5" s="3"/>
      <c r="DV5" s="3"/>
      <c r="DW5" s="3"/>
      <c r="DX5" s="61" t="s">
        <v>83</v>
      </c>
      <c r="DY5" s="3"/>
      <c r="DZ5" s="3"/>
      <c r="EA5" s="3"/>
      <c r="EB5" s="3"/>
      <c r="EC5" s="3"/>
      <c r="ED5" s="3"/>
      <c r="EE5" s="3"/>
      <c r="EF5" s="3"/>
      <c r="EG5" s="3"/>
      <c r="EH5" s="3"/>
      <c r="EI5" s="3"/>
      <c r="EJ5" s="3"/>
      <c r="EK5" s="3"/>
      <c r="EL5" s="3"/>
      <c r="EM5" s="3"/>
      <c r="EN5" s="3"/>
      <c r="EO5" s="3"/>
      <c r="EP5" s="3"/>
      <c r="EQ5" s="3"/>
      <c r="ER5" s="24"/>
      <c r="ES5" s="3"/>
      <c r="ET5" s="3"/>
      <c r="EU5" s="3"/>
      <c r="EV5" s="3"/>
      <c r="EW5" s="3"/>
      <c r="EX5" s="3"/>
      <c r="EY5" s="3"/>
      <c r="EZ5" s="3"/>
      <c r="FA5" s="3"/>
      <c r="FB5" s="3"/>
      <c r="FC5" s="3"/>
      <c r="FD5" s="3"/>
      <c r="FE5" s="3"/>
      <c r="FF5" s="3"/>
      <c r="FG5" s="3"/>
      <c r="FH5" s="23" t="s">
        <v>5</v>
      </c>
      <c r="FI5" s="3"/>
      <c r="FJ5" s="3"/>
      <c r="FK5" s="3"/>
      <c r="FL5" s="3"/>
      <c r="FM5" s="3"/>
      <c r="FN5" s="3"/>
      <c r="FO5" s="3"/>
      <c r="FP5" s="3"/>
      <c r="FQ5" s="3"/>
      <c r="FR5" s="3"/>
      <c r="FS5" s="3"/>
      <c r="FT5" s="3"/>
      <c r="FU5" s="3"/>
      <c r="FV5" s="3"/>
      <c r="FW5" s="3"/>
      <c r="FX5" s="3"/>
      <c r="FY5" s="3"/>
      <c r="FZ5" s="3"/>
      <c r="GA5" s="3"/>
      <c r="GB5" s="3"/>
      <c r="GC5" s="3"/>
      <c r="GD5" s="23" t="s">
        <v>5</v>
      </c>
      <c r="GE5" s="3"/>
      <c r="GF5" s="3"/>
      <c r="GG5" s="3"/>
      <c r="GH5" s="3"/>
      <c r="GI5" s="3"/>
      <c r="GJ5" s="3"/>
      <c r="GK5" s="3"/>
      <c r="GL5" s="3"/>
      <c r="GM5" s="12"/>
    </row>
    <row r="6" spans="1:195" ht="12.75">
      <c r="A6" s="14"/>
      <c r="B6" s="3"/>
      <c r="C6" s="14"/>
      <c r="D6" s="3"/>
      <c r="E6" s="3"/>
      <c r="F6" s="3"/>
      <c r="G6" s="3"/>
      <c r="H6" s="3"/>
      <c r="I6" s="3"/>
      <c r="J6" s="3"/>
      <c r="K6" s="3"/>
      <c r="L6" s="12"/>
      <c r="M6" s="3"/>
      <c r="N6" s="180"/>
      <c r="O6" s="180"/>
      <c r="P6" s="180"/>
      <c r="Q6" s="180"/>
      <c r="R6" s="3"/>
      <c r="S6" s="12"/>
      <c r="AM6" s="167"/>
      <c r="AN6" s="167"/>
      <c r="AO6" s="167"/>
      <c r="AP6" s="167"/>
      <c r="AQ6" s="167"/>
      <c r="AR6" s="167"/>
      <c r="AS6" s="167"/>
      <c r="AT6" s="12"/>
      <c r="AU6" s="5"/>
      <c r="AV6" s="5"/>
      <c r="AW6" s="25" t="s">
        <v>21</v>
      </c>
      <c r="AX6" s="2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25" t="s">
        <v>22</v>
      </c>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6"/>
      <c r="DX6" s="9"/>
      <c r="DY6" s="25" t="s">
        <v>27</v>
      </c>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26"/>
      <c r="FF6" s="5"/>
      <c r="FG6" s="5"/>
      <c r="FH6" s="5"/>
      <c r="FI6" s="5"/>
      <c r="FJ6" s="5"/>
      <c r="FK6" s="5"/>
      <c r="FL6" s="5"/>
      <c r="FM6" s="5"/>
      <c r="FN6" s="5"/>
      <c r="FO6" s="5"/>
      <c r="FP6" s="5"/>
      <c r="FQ6" s="5"/>
      <c r="FR6" s="27" t="s">
        <v>32</v>
      </c>
      <c r="FS6" s="5"/>
      <c r="FT6" s="5"/>
      <c r="FU6" s="5"/>
      <c r="FV6" s="5"/>
      <c r="FW6" s="5"/>
      <c r="FX6" s="5"/>
      <c r="FY6" s="5"/>
      <c r="FZ6" s="5"/>
      <c r="GA6" s="5"/>
      <c r="GB6" s="5"/>
      <c r="GC6" s="5"/>
      <c r="GD6" s="5"/>
      <c r="GE6" s="5"/>
      <c r="GF6" s="5"/>
      <c r="GG6" s="5"/>
      <c r="GH6" s="5"/>
      <c r="GI6" s="5"/>
      <c r="GJ6" s="5"/>
      <c r="GK6" s="5"/>
      <c r="GL6" s="5"/>
      <c r="GM6" s="6"/>
    </row>
    <row r="7" spans="1:195" ht="12.75">
      <c r="A7" s="14"/>
      <c r="B7" s="3"/>
      <c r="C7" s="14"/>
      <c r="D7" s="3"/>
      <c r="E7" s="3"/>
      <c r="F7" s="3"/>
      <c r="G7" s="3"/>
      <c r="H7" s="3"/>
      <c r="I7" s="3"/>
      <c r="J7" s="3"/>
      <c r="K7" s="3"/>
      <c r="L7" s="12"/>
      <c r="M7" s="3"/>
      <c r="N7" s="180"/>
      <c r="O7" s="180"/>
      <c r="P7" s="180"/>
      <c r="Q7" s="180"/>
      <c r="R7" s="3"/>
      <c r="S7" s="12"/>
      <c r="AM7" s="167"/>
      <c r="AN7" s="167"/>
      <c r="AO7" s="167"/>
      <c r="AP7" s="167"/>
      <c r="AQ7" s="167"/>
      <c r="AR7" s="167"/>
      <c r="AS7" s="167"/>
      <c r="AT7" s="12"/>
      <c r="AU7" s="19"/>
      <c r="AV7" s="19"/>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9"/>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22"/>
      <c r="DX7" s="24"/>
      <c r="DY7" s="19"/>
      <c r="DZ7" s="19"/>
      <c r="EA7" s="19"/>
      <c r="EB7" s="19"/>
      <c r="EC7" s="19"/>
      <c r="ED7" s="19"/>
      <c r="EE7" s="19"/>
      <c r="EF7" s="19"/>
      <c r="EH7" s="19"/>
      <c r="EI7" s="28" t="s">
        <v>28</v>
      </c>
      <c r="EJ7" s="19"/>
      <c r="EK7" s="19"/>
      <c r="EL7" s="19"/>
      <c r="EN7" s="19"/>
      <c r="EO7" s="19"/>
      <c r="EP7" s="19"/>
      <c r="EQ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51"/>
      <c r="GH7" s="152"/>
      <c r="GI7" s="152"/>
      <c r="GJ7" s="152"/>
      <c r="GK7" s="153"/>
      <c r="GL7" s="19"/>
      <c r="GM7" s="22"/>
    </row>
    <row r="8" spans="1:195" ht="12.75">
      <c r="A8" s="14"/>
      <c r="B8" s="3"/>
      <c r="C8" s="14"/>
      <c r="D8" s="3"/>
      <c r="E8" s="3"/>
      <c r="F8" s="3"/>
      <c r="G8" s="3"/>
      <c r="H8" s="3"/>
      <c r="I8" s="3"/>
      <c r="J8" s="3"/>
      <c r="K8" s="3"/>
      <c r="L8" s="12"/>
      <c r="M8" s="3"/>
      <c r="N8" s="180"/>
      <c r="O8" s="180"/>
      <c r="P8" s="180"/>
      <c r="Q8" s="180"/>
      <c r="R8" s="3"/>
      <c r="S8" s="12"/>
      <c r="AM8" s="167"/>
      <c r="AN8" s="167"/>
      <c r="AO8" s="167"/>
      <c r="AP8" s="167"/>
      <c r="AQ8" s="167"/>
      <c r="AR8" s="167"/>
      <c r="AS8" s="167"/>
      <c r="AT8" s="12"/>
      <c r="AU8" s="3"/>
      <c r="AV8" s="3"/>
      <c r="AW8" s="15" t="s">
        <v>23</v>
      </c>
      <c r="AX8" s="3"/>
      <c r="AY8" s="3"/>
      <c r="AZ8" s="3"/>
      <c r="BA8" s="3"/>
      <c r="BB8" s="3"/>
      <c r="BC8" s="3"/>
      <c r="BD8" s="3"/>
      <c r="BE8" s="3"/>
      <c r="BF8" s="3"/>
      <c r="BG8" s="3"/>
      <c r="BH8" s="3"/>
      <c r="BI8" s="3"/>
      <c r="BJ8" s="3"/>
      <c r="BK8" s="3"/>
      <c r="BL8" s="3"/>
      <c r="BM8" s="3"/>
      <c r="BN8" s="3"/>
      <c r="BO8" s="3"/>
      <c r="BP8" s="3"/>
      <c r="BQ8" s="3"/>
      <c r="BR8" s="3"/>
      <c r="BS8" s="3"/>
      <c r="BT8" s="13"/>
      <c r="BU8" s="3"/>
      <c r="BV8" s="3"/>
      <c r="BW8" s="3"/>
      <c r="BX8" s="3"/>
      <c r="BY8" s="3"/>
      <c r="BZ8" s="3"/>
      <c r="CA8" s="3"/>
      <c r="CB8" s="3"/>
      <c r="CC8" s="3"/>
      <c r="CD8" s="3"/>
      <c r="CE8" s="3"/>
      <c r="CF8" s="3"/>
      <c r="CG8" s="3"/>
      <c r="CH8" s="12"/>
      <c r="CJ8" s="29" t="s">
        <v>24</v>
      </c>
      <c r="DX8" s="9"/>
      <c r="DY8" s="25" t="s">
        <v>29</v>
      </c>
      <c r="DZ8" s="2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6"/>
    </row>
    <row r="9" spans="1:195" ht="12.75">
      <c r="A9" s="14"/>
      <c r="B9" s="3"/>
      <c r="C9" s="14"/>
      <c r="D9" s="3"/>
      <c r="E9" s="3"/>
      <c r="F9" s="3"/>
      <c r="G9" s="3"/>
      <c r="H9" s="3"/>
      <c r="I9" s="3"/>
      <c r="J9" s="3"/>
      <c r="K9" s="3"/>
      <c r="L9" s="12"/>
      <c r="M9" s="3"/>
      <c r="N9" s="180"/>
      <c r="O9" s="180"/>
      <c r="P9" s="180"/>
      <c r="Q9" s="180"/>
      <c r="R9" s="3"/>
      <c r="S9" s="12"/>
      <c r="AM9" s="167"/>
      <c r="AN9" s="167"/>
      <c r="AO9" s="167"/>
      <c r="AP9" s="167"/>
      <c r="AQ9" s="167"/>
      <c r="AR9" s="167"/>
      <c r="AS9" s="167"/>
      <c r="AT9" s="12"/>
      <c r="AU9" s="19"/>
      <c r="AV9" s="19"/>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2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X9" s="24"/>
      <c r="DY9" s="19"/>
      <c r="DZ9" s="19"/>
      <c r="EA9" s="19"/>
      <c r="EB9" s="19"/>
      <c r="EC9" s="19"/>
      <c r="ED9" s="19"/>
      <c r="EE9" s="19"/>
      <c r="EF9" s="19"/>
      <c r="EG9" s="19"/>
      <c r="EH9" s="19"/>
      <c r="EI9" s="19"/>
      <c r="EJ9" s="19"/>
      <c r="EK9" s="19"/>
      <c r="EL9" s="19"/>
      <c r="EM9" s="19"/>
      <c r="EN9" s="19"/>
      <c r="EO9" s="19"/>
      <c r="EP9" s="19"/>
      <c r="EQ9" s="19"/>
      <c r="ER9" s="19"/>
      <c r="ET9" s="19"/>
      <c r="EU9" s="19"/>
      <c r="EV9" s="19"/>
      <c r="EW9" s="28" t="s">
        <v>30</v>
      </c>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51"/>
      <c r="GH9" s="152"/>
      <c r="GI9" s="152"/>
      <c r="GJ9" s="152"/>
      <c r="GK9" s="153"/>
      <c r="GL9" s="19"/>
      <c r="GM9" s="22"/>
    </row>
    <row r="10" spans="1:195" ht="12.75">
      <c r="A10" s="14"/>
      <c r="B10" s="3"/>
      <c r="C10" s="14"/>
      <c r="D10" s="3"/>
      <c r="E10" s="3"/>
      <c r="F10" s="3"/>
      <c r="G10" s="3"/>
      <c r="H10" s="3"/>
      <c r="I10" s="3"/>
      <c r="J10" s="3"/>
      <c r="K10" s="3"/>
      <c r="L10" s="12"/>
      <c r="M10" s="3"/>
      <c r="N10" s="180"/>
      <c r="O10" s="180"/>
      <c r="P10" s="180"/>
      <c r="Q10" s="180"/>
      <c r="R10" s="3"/>
      <c r="S10" s="12"/>
      <c r="AM10" s="167"/>
      <c r="AN10" s="167"/>
      <c r="AO10" s="167"/>
      <c r="AP10" s="167"/>
      <c r="AQ10" s="167"/>
      <c r="AR10" s="167"/>
      <c r="AS10" s="167"/>
      <c r="AT10" s="12"/>
      <c r="AU10" s="5"/>
      <c r="AV10" s="5"/>
      <c r="AW10" s="25" t="s">
        <v>25</v>
      </c>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6"/>
      <c r="DX10" s="9"/>
      <c r="DY10" s="62" t="s">
        <v>31</v>
      </c>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6"/>
    </row>
    <row r="11" spans="1:195" ht="13.5" customHeight="1">
      <c r="A11" s="14"/>
      <c r="B11" s="3"/>
      <c r="C11" s="14"/>
      <c r="D11" s="3"/>
      <c r="E11" s="3"/>
      <c r="F11" s="3"/>
      <c r="G11" s="3"/>
      <c r="H11" s="3"/>
      <c r="I11" s="3"/>
      <c r="J11" s="3"/>
      <c r="K11" s="3"/>
      <c r="L11" s="12"/>
      <c r="M11" s="3"/>
      <c r="N11" s="180"/>
      <c r="O11" s="180"/>
      <c r="P11" s="180"/>
      <c r="Q11" s="180"/>
      <c r="R11" s="3"/>
      <c r="S11" s="12"/>
      <c r="AM11" s="167"/>
      <c r="AN11" s="167"/>
      <c r="AO11" s="167"/>
      <c r="AP11" s="167"/>
      <c r="AQ11" s="167"/>
      <c r="AR11" s="167"/>
      <c r="AS11" s="167"/>
      <c r="AT11" s="12"/>
      <c r="AU11" s="3"/>
      <c r="AV11" s="3"/>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2"/>
      <c r="DX11" s="14"/>
      <c r="DY11" s="63" t="s">
        <v>81</v>
      </c>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154"/>
      <c r="FX11" s="154"/>
      <c r="FY11" s="154"/>
      <c r="FZ11" s="154"/>
      <c r="GA11" s="154"/>
      <c r="GB11" s="154"/>
      <c r="GC11" s="154"/>
      <c r="GD11" s="154"/>
      <c r="GE11" s="154"/>
      <c r="GF11" s="155"/>
      <c r="GG11" s="156"/>
      <c r="GH11" s="157"/>
      <c r="GI11" s="157"/>
      <c r="GJ11" s="157"/>
      <c r="GK11" s="157"/>
      <c r="GL11" s="3"/>
      <c r="GM11" s="12"/>
    </row>
    <row r="12" spans="1:195" ht="6" customHeight="1">
      <c r="A12" s="14"/>
      <c r="B12" s="3"/>
      <c r="C12" s="14"/>
      <c r="D12" s="3"/>
      <c r="E12" s="3"/>
      <c r="F12" s="3"/>
      <c r="G12" s="3"/>
      <c r="H12" s="3"/>
      <c r="I12" s="3"/>
      <c r="J12" s="3"/>
      <c r="K12" s="3"/>
      <c r="L12" s="12"/>
      <c r="M12" s="3"/>
      <c r="N12" s="180"/>
      <c r="O12" s="180"/>
      <c r="P12" s="180"/>
      <c r="Q12" s="180"/>
      <c r="R12" s="3"/>
      <c r="S12" s="12"/>
      <c r="AM12" s="11"/>
      <c r="AN12" s="11"/>
      <c r="AO12" s="11"/>
      <c r="AP12" s="11"/>
      <c r="AQ12" s="11"/>
      <c r="AR12" s="11"/>
      <c r="AS12" s="11"/>
      <c r="AT12" s="3"/>
      <c r="AU12" s="24"/>
      <c r="AV12" s="19"/>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22"/>
      <c r="DX12" s="19"/>
      <c r="DY12" s="28"/>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22"/>
    </row>
    <row r="13" spans="1:19" ht="6" customHeight="1">
      <c r="A13" s="14"/>
      <c r="B13" s="3"/>
      <c r="C13" s="14"/>
      <c r="D13" s="3"/>
      <c r="E13" s="3"/>
      <c r="F13" s="3"/>
      <c r="G13" s="3"/>
      <c r="H13" s="3"/>
      <c r="I13" s="3"/>
      <c r="J13" s="3"/>
      <c r="K13" s="3"/>
      <c r="L13" s="12"/>
      <c r="M13" s="3"/>
      <c r="N13" s="180"/>
      <c r="O13" s="180"/>
      <c r="P13" s="180"/>
      <c r="Q13" s="180"/>
      <c r="R13" s="3"/>
      <c r="S13" s="12"/>
    </row>
    <row r="14" spans="1:188" ht="14.25" customHeight="1">
      <c r="A14" s="31" t="s">
        <v>19</v>
      </c>
      <c r="B14" s="32"/>
      <c r="C14" s="33"/>
      <c r="D14" s="32"/>
      <c r="E14" s="32"/>
      <c r="F14" s="32"/>
      <c r="G14" s="3"/>
      <c r="H14" s="3"/>
      <c r="I14" s="3"/>
      <c r="J14" s="3"/>
      <c r="K14" s="3"/>
      <c r="L14" s="12"/>
      <c r="M14" s="3"/>
      <c r="N14" s="180"/>
      <c r="O14" s="180"/>
      <c r="P14" s="180"/>
      <c r="Q14" s="180"/>
      <c r="R14" s="3"/>
      <c r="S14" s="12"/>
      <c r="AN14" s="34"/>
      <c r="AO14" s="64" t="s">
        <v>82</v>
      </c>
      <c r="EF14" s="35"/>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36" t="s">
        <v>33</v>
      </c>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37"/>
    </row>
    <row r="15" spans="1:198" ht="14.25" customHeight="1">
      <c r="A15" s="33"/>
      <c r="B15" s="32"/>
      <c r="C15" s="33"/>
      <c r="D15" s="32"/>
      <c r="E15" s="32"/>
      <c r="F15" s="32"/>
      <c r="G15" s="3"/>
      <c r="H15" s="3"/>
      <c r="I15" s="3"/>
      <c r="J15" s="3"/>
      <c r="K15" s="3"/>
      <c r="L15" s="3"/>
      <c r="M15" s="3"/>
      <c r="N15" s="3"/>
      <c r="O15" s="3"/>
      <c r="P15" s="3"/>
      <c r="Q15" s="3"/>
      <c r="R15" s="3"/>
      <c r="S15" s="12"/>
      <c r="AN15" s="147"/>
      <c r="AO15" s="148"/>
      <c r="AP15" s="148"/>
      <c r="AQ15" s="148"/>
      <c r="AR15" s="148"/>
      <c r="AS15" s="148"/>
      <c r="AT15" s="148"/>
      <c r="AU15" s="148"/>
      <c r="AV15" s="149"/>
      <c r="AW15" s="147"/>
      <c r="AX15" s="148"/>
      <c r="AY15" s="148"/>
      <c r="AZ15" s="148"/>
      <c r="BA15" s="148"/>
      <c r="BB15" s="148"/>
      <c r="BC15" s="148"/>
      <c r="BD15" s="148"/>
      <c r="BE15" s="149"/>
      <c r="BF15" s="147"/>
      <c r="BG15" s="148"/>
      <c r="BH15" s="148"/>
      <c r="BI15" s="148"/>
      <c r="BJ15" s="148"/>
      <c r="BK15" s="148"/>
      <c r="BL15" s="148"/>
      <c r="BM15" s="148"/>
      <c r="BN15" s="149"/>
      <c r="BO15" s="150"/>
      <c r="BP15" s="121"/>
      <c r="BQ15" s="121"/>
      <c r="BR15" s="121"/>
      <c r="BS15" s="121"/>
      <c r="BT15" s="121"/>
      <c r="BU15" s="121"/>
      <c r="BV15" s="121"/>
      <c r="BW15" s="122"/>
      <c r="BX15" s="114" t="s">
        <v>35</v>
      </c>
      <c r="BY15" s="115"/>
      <c r="BZ15" s="115"/>
      <c r="CA15" s="115"/>
      <c r="CB15" s="115"/>
      <c r="CC15" s="115"/>
      <c r="CD15" s="115"/>
      <c r="CE15" s="115"/>
      <c r="CF15" s="116"/>
      <c r="CG15" s="114" t="s">
        <v>36</v>
      </c>
      <c r="CH15" s="115"/>
      <c r="CI15" s="115"/>
      <c r="CJ15" s="115"/>
      <c r="CK15" s="115"/>
      <c r="CL15" s="115"/>
      <c r="CM15" s="115"/>
      <c r="CN15" s="115"/>
      <c r="CO15" s="116"/>
      <c r="CP15" s="39" t="s">
        <v>45</v>
      </c>
      <c r="CQ15" s="36"/>
      <c r="CR15" s="36"/>
      <c r="CS15" s="36"/>
      <c r="CT15" s="36"/>
      <c r="CU15" s="36"/>
      <c r="CV15" s="36"/>
      <c r="CW15" s="36"/>
      <c r="CX15" s="36"/>
      <c r="CY15" s="36"/>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6"/>
      <c r="EF15" s="9"/>
      <c r="EG15" s="66"/>
      <c r="EH15" s="5"/>
      <c r="EI15" s="5"/>
      <c r="EJ15" s="5"/>
      <c r="EK15" s="5"/>
      <c r="EL15" s="5"/>
      <c r="EM15" s="5"/>
      <c r="EN15" s="6"/>
      <c r="EO15" s="9"/>
      <c r="EP15" s="5"/>
      <c r="EQ15" s="5"/>
      <c r="ER15" s="5"/>
      <c r="ES15" s="5"/>
      <c r="ET15" s="5"/>
      <c r="EU15" s="5"/>
      <c r="EV15" s="5"/>
      <c r="EW15" s="6"/>
      <c r="EX15" s="9"/>
      <c r="EY15" s="5"/>
      <c r="EZ15" s="5"/>
      <c r="FA15" s="5"/>
      <c r="FB15" s="5"/>
      <c r="FC15" s="5"/>
      <c r="FD15" s="5"/>
      <c r="FE15" s="5"/>
      <c r="FF15" s="6"/>
      <c r="FG15" s="9"/>
      <c r="FH15" s="5"/>
      <c r="FI15" s="5"/>
      <c r="FJ15" s="5"/>
      <c r="FK15" s="5"/>
      <c r="FL15" s="5"/>
      <c r="FM15" s="5"/>
      <c r="FN15" s="5"/>
      <c r="FO15" s="6"/>
      <c r="FP15" s="9"/>
      <c r="FQ15" s="5"/>
      <c r="FR15" s="5"/>
      <c r="FS15" s="5"/>
      <c r="FT15" s="5"/>
      <c r="FU15" s="5"/>
      <c r="FV15" s="5"/>
      <c r="FW15" s="5"/>
      <c r="FX15" s="6"/>
      <c r="FY15" s="9"/>
      <c r="FZ15" s="5"/>
      <c r="GA15" s="5"/>
      <c r="GB15" s="5"/>
      <c r="GC15" s="5"/>
      <c r="GD15" s="5"/>
      <c r="GE15" s="5"/>
      <c r="GF15" s="6"/>
      <c r="GG15" s="9"/>
      <c r="GH15" s="5"/>
      <c r="GI15" s="5"/>
      <c r="GJ15" s="5"/>
      <c r="GK15" s="5"/>
      <c r="GL15" s="5"/>
      <c r="GM15" s="5"/>
      <c r="GN15" s="5"/>
      <c r="GO15" s="5"/>
      <c r="GP15" s="6"/>
    </row>
    <row r="16" spans="1:198" ht="14.25" customHeight="1">
      <c r="A16" s="33"/>
      <c r="B16" s="32"/>
      <c r="C16" s="33"/>
      <c r="D16" s="32"/>
      <c r="E16" s="32"/>
      <c r="F16" s="32"/>
      <c r="G16" s="3"/>
      <c r="H16" s="3"/>
      <c r="I16" s="3"/>
      <c r="J16" s="3"/>
      <c r="K16" s="3"/>
      <c r="L16" s="3"/>
      <c r="M16" s="3"/>
      <c r="N16" s="3"/>
      <c r="O16" s="3"/>
      <c r="P16" s="3"/>
      <c r="Q16" s="3"/>
      <c r="R16" s="3"/>
      <c r="S16" s="12"/>
      <c r="X16" s="177"/>
      <c r="Y16" s="177"/>
      <c r="Z16" s="177"/>
      <c r="AA16" s="177"/>
      <c r="AF16" s="32"/>
      <c r="AG16" s="32"/>
      <c r="AH16" s="32"/>
      <c r="AI16" s="32"/>
      <c r="AJ16" s="32"/>
      <c r="AK16" s="32"/>
      <c r="AL16" s="32"/>
      <c r="AM16" s="32"/>
      <c r="AN16" s="89" t="s">
        <v>34</v>
      </c>
      <c r="AO16" s="106"/>
      <c r="AP16" s="106"/>
      <c r="AQ16" s="106"/>
      <c r="AR16" s="106"/>
      <c r="AS16" s="106"/>
      <c r="AT16" s="106"/>
      <c r="AU16" s="106"/>
      <c r="AV16" s="91"/>
      <c r="AW16" s="89"/>
      <c r="AX16" s="106"/>
      <c r="AY16" s="106"/>
      <c r="AZ16" s="106"/>
      <c r="BA16" s="106"/>
      <c r="BB16" s="106"/>
      <c r="BC16" s="106"/>
      <c r="BD16" s="106"/>
      <c r="BE16" s="91"/>
      <c r="BF16" s="141"/>
      <c r="BG16" s="142"/>
      <c r="BH16" s="142"/>
      <c r="BI16" s="142"/>
      <c r="BJ16" s="142"/>
      <c r="BK16" s="142"/>
      <c r="BL16" s="142"/>
      <c r="BM16" s="142"/>
      <c r="BN16" s="143"/>
      <c r="BO16" s="144"/>
      <c r="BP16" s="145"/>
      <c r="BQ16" s="145"/>
      <c r="BR16" s="145"/>
      <c r="BS16" s="145"/>
      <c r="BT16" s="145"/>
      <c r="BU16" s="145"/>
      <c r="BV16" s="145"/>
      <c r="BW16" s="146"/>
      <c r="BX16" s="120" t="s">
        <v>43</v>
      </c>
      <c r="BY16" s="121"/>
      <c r="BZ16" s="121"/>
      <c r="CA16" s="121"/>
      <c r="CB16" s="121"/>
      <c r="CC16" s="121"/>
      <c r="CD16" s="121"/>
      <c r="CE16" s="121"/>
      <c r="CF16" s="121"/>
      <c r="CG16" s="121"/>
      <c r="CH16" s="121"/>
      <c r="CI16" s="121"/>
      <c r="CJ16" s="121"/>
      <c r="CK16" s="121"/>
      <c r="CL16" s="121"/>
      <c r="CM16" s="121"/>
      <c r="CN16" s="121"/>
      <c r="CO16" s="122"/>
      <c r="CP16" s="123" t="s">
        <v>80</v>
      </c>
      <c r="CQ16" s="124"/>
      <c r="CR16" s="124"/>
      <c r="CS16" s="124"/>
      <c r="CT16" s="124"/>
      <c r="CU16" s="124"/>
      <c r="CV16" s="124"/>
      <c r="CW16" s="124"/>
      <c r="CX16" s="124"/>
      <c r="CY16" s="125"/>
      <c r="CZ16" s="9"/>
      <c r="DA16" s="5"/>
      <c r="DB16" s="5"/>
      <c r="DC16" s="41" t="s">
        <v>26</v>
      </c>
      <c r="DD16" s="41"/>
      <c r="DE16" s="41"/>
      <c r="DF16" s="41"/>
      <c r="DG16" s="41"/>
      <c r="DH16" s="41"/>
      <c r="DI16" s="42"/>
      <c r="DJ16" s="43"/>
      <c r="DK16" s="41"/>
      <c r="DL16" s="41"/>
      <c r="DM16" s="41"/>
      <c r="DN16" s="41" t="s">
        <v>63</v>
      </c>
      <c r="DO16" s="41"/>
      <c r="DP16" s="41"/>
      <c r="DQ16" s="41"/>
      <c r="DR16" s="41"/>
      <c r="DS16" s="41"/>
      <c r="DT16" s="42"/>
      <c r="DU16" s="43"/>
      <c r="DV16" s="41"/>
      <c r="DW16" s="41" t="s">
        <v>72</v>
      </c>
      <c r="DX16" s="41" t="s">
        <v>73</v>
      </c>
      <c r="DY16" s="41"/>
      <c r="DZ16" s="41"/>
      <c r="EA16" s="41"/>
      <c r="EB16" s="5"/>
      <c r="EC16" s="5"/>
      <c r="ED16" s="5"/>
      <c r="EE16" s="6"/>
      <c r="EF16" s="14"/>
      <c r="EG16" s="3"/>
      <c r="EH16" s="3"/>
      <c r="EI16" s="3"/>
      <c r="EJ16" s="3"/>
      <c r="EK16" s="3"/>
      <c r="EL16" s="3"/>
      <c r="EM16" s="3"/>
      <c r="EN16" s="12"/>
      <c r="EO16" s="14"/>
      <c r="EP16" s="3"/>
      <c r="EQ16" s="3"/>
      <c r="ER16" s="3"/>
      <c r="ES16" s="3"/>
      <c r="ET16" s="3"/>
      <c r="EU16" s="3"/>
      <c r="EV16" s="3"/>
      <c r="EW16" s="12"/>
      <c r="EX16" s="14"/>
      <c r="EY16" s="3"/>
      <c r="EZ16" s="3"/>
      <c r="FA16" s="3"/>
      <c r="FB16" s="3"/>
      <c r="FC16" s="3"/>
      <c r="FD16" s="3"/>
      <c r="FE16" s="3"/>
      <c r="FF16" s="12"/>
      <c r="FG16" s="14"/>
      <c r="FH16" s="3"/>
      <c r="FI16" s="3"/>
      <c r="FJ16" s="3"/>
      <c r="FK16" s="3"/>
      <c r="FL16" s="3"/>
      <c r="FM16" s="3"/>
      <c r="FN16" s="3"/>
      <c r="FO16" s="12"/>
      <c r="FP16" s="14"/>
      <c r="FQ16" s="3"/>
      <c r="FR16" s="3"/>
      <c r="FS16" s="3"/>
      <c r="FT16" s="3"/>
      <c r="FU16" s="3"/>
      <c r="FV16" s="3"/>
      <c r="FW16" s="3"/>
      <c r="FX16" s="12"/>
      <c r="FY16" s="89" t="s">
        <v>53</v>
      </c>
      <c r="FZ16" s="106"/>
      <c r="GA16" s="106"/>
      <c r="GB16" s="106"/>
      <c r="GC16" s="106"/>
      <c r="GD16" s="106"/>
      <c r="GE16" s="106"/>
      <c r="GF16" s="91"/>
      <c r="GG16" s="89" t="s">
        <v>55</v>
      </c>
      <c r="GH16" s="90"/>
      <c r="GI16" s="90"/>
      <c r="GJ16" s="90"/>
      <c r="GK16" s="90"/>
      <c r="GL16" s="90"/>
      <c r="GM16" s="90"/>
      <c r="GN16" s="90"/>
      <c r="GO16" s="90"/>
      <c r="GP16" s="91"/>
    </row>
    <row r="17" spans="1:198" ht="14.25" customHeight="1">
      <c r="A17" s="33"/>
      <c r="B17" s="32"/>
      <c r="C17" s="33"/>
      <c r="D17" s="32"/>
      <c r="E17" s="32"/>
      <c r="F17" s="32"/>
      <c r="G17" s="3"/>
      <c r="H17" s="3"/>
      <c r="I17" s="3"/>
      <c r="J17" s="3"/>
      <c r="K17" s="3"/>
      <c r="L17" s="12"/>
      <c r="M17" s="3"/>
      <c r="N17" s="178" t="s">
        <v>20</v>
      </c>
      <c r="O17" s="178"/>
      <c r="P17" s="178"/>
      <c r="Q17" s="178"/>
      <c r="R17" s="3"/>
      <c r="S17" s="12"/>
      <c r="X17" s="114" t="s">
        <v>37</v>
      </c>
      <c r="Y17" s="115"/>
      <c r="Z17" s="115"/>
      <c r="AA17" s="115"/>
      <c r="AB17" s="115"/>
      <c r="AC17" s="115"/>
      <c r="AD17" s="115"/>
      <c r="AE17" s="115"/>
      <c r="AF17" s="116"/>
      <c r="AN17" s="101" t="s">
        <v>35</v>
      </c>
      <c r="AO17" s="102"/>
      <c r="AP17" s="102"/>
      <c r="AQ17" s="102"/>
      <c r="AR17" s="102"/>
      <c r="AS17" s="102"/>
      <c r="AT17" s="102"/>
      <c r="AU17" s="102"/>
      <c r="AV17" s="103"/>
      <c r="AW17" s="101" t="s">
        <v>36</v>
      </c>
      <c r="AX17" s="102"/>
      <c r="AY17" s="102"/>
      <c r="AZ17" s="102"/>
      <c r="BA17" s="102"/>
      <c r="BB17" s="102"/>
      <c r="BC17" s="102"/>
      <c r="BD17" s="102"/>
      <c r="BE17" s="103"/>
      <c r="BF17" s="101" t="s">
        <v>35</v>
      </c>
      <c r="BG17" s="102"/>
      <c r="BH17" s="102"/>
      <c r="BI17" s="102"/>
      <c r="BJ17" s="102"/>
      <c r="BK17" s="102"/>
      <c r="BL17" s="102"/>
      <c r="BM17" s="102"/>
      <c r="BN17" s="103"/>
      <c r="BO17" s="101" t="s">
        <v>36</v>
      </c>
      <c r="BP17" s="102"/>
      <c r="BQ17" s="102"/>
      <c r="BR17" s="102"/>
      <c r="BS17" s="102"/>
      <c r="BT17" s="102"/>
      <c r="BU17" s="102"/>
      <c r="BV17" s="102"/>
      <c r="BW17" s="103"/>
      <c r="BX17" s="24"/>
      <c r="BY17" s="45"/>
      <c r="BZ17" s="45"/>
      <c r="CA17" s="45"/>
      <c r="CB17" s="45"/>
      <c r="CC17" s="45"/>
      <c r="CD17" s="45"/>
      <c r="CE17" s="45"/>
      <c r="CF17" s="46" t="s">
        <v>44</v>
      </c>
      <c r="CG17" s="45"/>
      <c r="CH17" s="45"/>
      <c r="CI17" s="45"/>
      <c r="CJ17" s="45"/>
      <c r="CK17" s="45"/>
      <c r="CL17" s="45"/>
      <c r="CM17" s="45"/>
      <c r="CN17" s="19"/>
      <c r="CO17" s="22"/>
      <c r="CP17" s="126"/>
      <c r="CQ17" s="127"/>
      <c r="CR17" s="127"/>
      <c r="CS17" s="127"/>
      <c r="CT17" s="127"/>
      <c r="CU17" s="127"/>
      <c r="CV17" s="127"/>
      <c r="CW17" s="127"/>
      <c r="CX17" s="127"/>
      <c r="CY17" s="128"/>
      <c r="CZ17" s="117" t="s">
        <v>46</v>
      </c>
      <c r="DA17" s="118"/>
      <c r="DB17" s="118"/>
      <c r="DC17" s="118"/>
      <c r="DD17" s="118"/>
      <c r="DE17" s="118"/>
      <c r="DF17" s="118"/>
      <c r="DG17" s="118"/>
      <c r="DH17" s="118"/>
      <c r="DI17" s="119"/>
      <c r="DJ17" s="101" t="s">
        <v>47</v>
      </c>
      <c r="DK17" s="102"/>
      <c r="DL17" s="102"/>
      <c r="DM17" s="102"/>
      <c r="DN17" s="102"/>
      <c r="DO17" s="102"/>
      <c r="DP17" s="102"/>
      <c r="DQ17" s="102"/>
      <c r="DR17" s="102"/>
      <c r="DS17" s="102"/>
      <c r="DT17" s="103"/>
      <c r="DU17" s="101" t="s">
        <v>48</v>
      </c>
      <c r="DV17" s="102"/>
      <c r="DW17" s="102"/>
      <c r="DX17" s="102"/>
      <c r="DY17" s="102"/>
      <c r="DZ17" s="102"/>
      <c r="EA17" s="102"/>
      <c r="EB17" s="102"/>
      <c r="EC17" s="102"/>
      <c r="ED17" s="102"/>
      <c r="EE17" s="103"/>
      <c r="EF17" s="101" t="s">
        <v>49</v>
      </c>
      <c r="EG17" s="102"/>
      <c r="EH17" s="102"/>
      <c r="EI17" s="102"/>
      <c r="EJ17" s="102"/>
      <c r="EK17" s="102"/>
      <c r="EL17" s="102"/>
      <c r="EM17" s="102"/>
      <c r="EN17" s="103"/>
      <c r="EO17" s="101" t="s">
        <v>50</v>
      </c>
      <c r="EP17" s="102"/>
      <c r="EQ17" s="102"/>
      <c r="ER17" s="102"/>
      <c r="ES17" s="102"/>
      <c r="ET17" s="102"/>
      <c r="EU17" s="102"/>
      <c r="EV17" s="102"/>
      <c r="EW17" s="103"/>
      <c r="EX17" s="101" t="s">
        <v>51</v>
      </c>
      <c r="EY17" s="102"/>
      <c r="EZ17" s="102"/>
      <c r="FA17" s="102"/>
      <c r="FB17" s="102"/>
      <c r="FC17" s="102"/>
      <c r="FD17" s="102"/>
      <c r="FE17" s="102"/>
      <c r="FF17" s="103"/>
      <c r="FG17" s="101" t="s">
        <v>52</v>
      </c>
      <c r="FH17" s="102"/>
      <c r="FI17" s="102"/>
      <c r="FJ17" s="102"/>
      <c r="FK17" s="102"/>
      <c r="FL17" s="102"/>
      <c r="FM17" s="102"/>
      <c r="FN17" s="102"/>
      <c r="FO17" s="103"/>
      <c r="FP17" s="101" t="s">
        <v>53</v>
      </c>
      <c r="FQ17" s="102"/>
      <c r="FR17" s="102"/>
      <c r="FS17" s="102"/>
      <c r="FT17" s="102"/>
      <c r="FU17" s="102"/>
      <c r="FV17" s="102"/>
      <c r="FW17" s="102"/>
      <c r="FX17" s="103"/>
      <c r="FY17" s="101" t="s">
        <v>54</v>
      </c>
      <c r="FZ17" s="102"/>
      <c r="GA17" s="102"/>
      <c r="GB17" s="102"/>
      <c r="GC17" s="102"/>
      <c r="GD17" s="102"/>
      <c r="GE17" s="102"/>
      <c r="GF17" s="103"/>
      <c r="GG17" s="101" t="s">
        <v>56</v>
      </c>
      <c r="GH17" s="102"/>
      <c r="GI17" s="102"/>
      <c r="GJ17" s="102"/>
      <c r="GK17" s="102"/>
      <c r="GL17" s="102"/>
      <c r="GM17" s="102"/>
      <c r="GN17" s="102"/>
      <c r="GO17" s="102"/>
      <c r="GP17" s="103"/>
    </row>
    <row r="18" spans="1:198" ht="14.25" customHeight="1">
      <c r="A18" s="33"/>
      <c r="B18" s="32"/>
      <c r="C18" s="33"/>
      <c r="D18" s="32"/>
      <c r="E18" s="32"/>
      <c r="F18" s="32"/>
      <c r="G18" s="3"/>
      <c r="H18" s="3"/>
      <c r="I18" s="3"/>
      <c r="J18" s="3"/>
      <c r="K18" s="3"/>
      <c r="L18" s="12"/>
      <c r="M18" s="3"/>
      <c r="N18" s="178"/>
      <c r="O18" s="178"/>
      <c r="P18" s="178"/>
      <c r="Q18" s="178"/>
      <c r="R18" s="3"/>
      <c r="S18" s="12"/>
      <c r="X18" s="130">
        <f>SUM(EY4)</f>
        <v>0</v>
      </c>
      <c r="Y18" s="131"/>
      <c r="Z18" s="131"/>
      <c r="AA18" s="131"/>
      <c r="AB18" s="131"/>
      <c r="AC18" s="131"/>
      <c r="AD18" s="131"/>
      <c r="AE18" s="131"/>
      <c r="AF18" s="132"/>
      <c r="AG18" s="114" t="s">
        <v>3</v>
      </c>
      <c r="AH18" s="115"/>
      <c r="AI18" s="115"/>
      <c r="AJ18" s="115"/>
      <c r="AK18" s="115"/>
      <c r="AL18" s="115"/>
      <c r="AM18" s="116"/>
      <c r="AN18" s="92"/>
      <c r="AO18" s="93"/>
      <c r="AP18" s="93"/>
      <c r="AQ18" s="93"/>
      <c r="AR18" s="93"/>
      <c r="AS18" s="93"/>
      <c r="AT18" s="93"/>
      <c r="AU18" s="93"/>
      <c r="AV18" s="94"/>
      <c r="AW18" s="92"/>
      <c r="AX18" s="93"/>
      <c r="AY18" s="93"/>
      <c r="AZ18" s="93"/>
      <c r="BA18" s="93"/>
      <c r="BB18" s="93"/>
      <c r="BC18" s="93"/>
      <c r="BD18" s="93"/>
      <c r="BE18" s="94"/>
      <c r="BF18" s="92"/>
      <c r="BG18" s="93"/>
      <c r="BH18" s="93"/>
      <c r="BI18" s="93"/>
      <c r="BJ18" s="93"/>
      <c r="BK18" s="93"/>
      <c r="BL18" s="93"/>
      <c r="BM18" s="93"/>
      <c r="BN18" s="94"/>
      <c r="BO18" s="92"/>
      <c r="BP18" s="93"/>
      <c r="BQ18" s="93"/>
      <c r="BR18" s="93"/>
      <c r="BS18" s="93"/>
      <c r="BT18" s="93"/>
      <c r="BU18" s="93"/>
      <c r="BV18" s="93"/>
      <c r="BW18" s="94"/>
      <c r="BX18" s="92"/>
      <c r="BY18" s="93"/>
      <c r="BZ18" s="93"/>
      <c r="CA18" s="93"/>
      <c r="CB18" s="93"/>
      <c r="CC18" s="93"/>
      <c r="CD18" s="93"/>
      <c r="CE18" s="93"/>
      <c r="CF18" s="94"/>
      <c r="CG18" s="92"/>
      <c r="CH18" s="93"/>
      <c r="CI18" s="93"/>
      <c r="CJ18" s="93"/>
      <c r="CK18" s="93"/>
      <c r="CL18" s="93"/>
      <c r="CM18" s="93"/>
      <c r="CN18" s="93"/>
      <c r="CO18" s="94"/>
      <c r="CP18" s="77">
        <f>SUM(IF((OR(AW18="",AN18="")),0,IF((AW18&lt;AN18),((AW18-AN18)*24)+24,(AW18-AN18)*24))+IF((OR(BO18="",BF18="")),0,IF((BO18&lt;BF18),((BO18-BF18)*24)+24,(BO18-BF18)*24))+IF((OR(CG18="",AN18="")),0,IF((CG18&lt;BX18),((CG18-BX18)*24)+24,(CG18-BX18)*24)))</f>
        <v>0</v>
      </c>
      <c r="CQ18" s="78"/>
      <c r="CR18" s="78"/>
      <c r="CS18" s="78"/>
      <c r="CT18" s="78"/>
      <c r="CU18" s="78"/>
      <c r="CV18" s="78"/>
      <c r="CW18" s="78"/>
      <c r="CX18" s="78"/>
      <c r="CY18" s="79"/>
      <c r="CZ18" s="108">
        <f>IF((Day1_1+SUM(TotALeave))&gt;$FW$11/2,IF($FW$11/2-SUM(TotALeave)&lt;0,"",($FW$11/2-SUM(TotALeave))),CP18)</f>
        <v>0</v>
      </c>
      <c r="DA18" s="109"/>
      <c r="DB18" s="109"/>
      <c r="DC18" s="109"/>
      <c r="DD18" s="109"/>
      <c r="DE18" s="109"/>
      <c r="DF18" s="109"/>
      <c r="DG18" s="109"/>
      <c r="DH18" s="109"/>
      <c r="DI18" s="110"/>
      <c r="DJ18" s="111">
        <f>IF(AND(SUM(StADay1_1:CZ18)&gt;$FW$11/2,SUM(StADay1_1:CZ18)&lt;40),"",CP18-CZ18)</f>
        <v>0</v>
      </c>
      <c r="DK18" s="112"/>
      <c r="DL18" s="112"/>
      <c r="DM18" s="112"/>
      <c r="DN18" s="112"/>
      <c r="DO18" s="112"/>
      <c r="DP18" s="112"/>
      <c r="DQ18" s="112"/>
      <c r="DR18" s="112"/>
      <c r="DS18" s="112"/>
      <c r="DT18" s="113"/>
      <c r="DU18" s="111"/>
      <c r="DV18" s="112"/>
      <c r="DW18" s="112"/>
      <c r="DX18" s="112"/>
      <c r="DY18" s="112"/>
      <c r="DZ18" s="112"/>
      <c r="EA18" s="112"/>
      <c r="EB18" s="112"/>
      <c r="EC18" s="112"/>
      <c r="ED18" s="112"/>
      <c r="EE18" s="113"/>
      <c r="EF18" s="95"/>
      <c r="EG18" s="96"/>
      <c r="EH18" s="96"/>
      <c r="EI18" s="96"/>
      <c r="EJ18" s="96"/>
      <c r="EK18" s="96"/>
      <c r="EL18" s="96"/>
      <c r="EM18" s="96"/>
      <c r="EN18" s="97"/>
      <c r="EO18" s="95"/>
      <c r="EP18" s="96"/>
      <c r="EQ18" s="96"/>
      <c r="ER18" s="96"/>
      <c r="ES18" s="96"/>
      <c r="ET18" s="96"/>
      <c r="EU18" s="96"/>
      <c r="EV18" s="96"/>
      <c r="EW18" s="97"/>
      <c r="EX18" s="95"/>
      <c r="EY18" s="96"/>
      <c r="EZ18" s="96"/>
      <c r="FA18" s="96"/>
      <c r="FB18" s="96"/>
      <c r="FC18" s="96"/>
      <c r="FD18" s="96"/>
      <c r="FE18" s="96"/>
      <c r="FF18" s="97"/>
      <c r="FG18" s="95"/>
      <c r="FH18" s="96"/>
      <c r="FI18" s="96"/>
      <c r="FJ18" s="96"/>
      <c r="FK18" s="96"/>
      <c r="FL18" s="96"/>
      <c r="FM18" s="96"/>
      <c r="FN18" s="96"/>
      <c r="FO18" s="97"/>
      <c r="FP18" s="95"/>
      <c r="FQ18" s="96"/>
      <c r="FR18" s="96"/>
      <c r="FS18" s="96"/>
      <c r="FT18" s="96"/>
      <c r="FU18" s="96"/>
      <c r="FV18" s="96"/>
      <c r="FW18" s="96"/>
      <c r="FX18" s="97"/>
      <c r="FY18" s="98"/>
      <c r="FZ18" s="99"/>
      <c r="GA18" s="99"/>
      <c r="GB18" s="99"/>
      <c r="GC18" s="99"/>
      <c r="GD18" s="99"/>
      <c r="GE18" s="99"/>
      <c r="GF18" s="100"/>
      <c r="GG18" s="98"/>
      <c r="GH18" s="99"/>
      <c r="GI18" s="99"/>
      <c r="GJ18" s="99"/>
      <c r="GK18" s="99"/>
      <c r="GL18" s="99"/>
      <c r="GM18" s="99"/>
      <c r="GN18" s="99"/>
      <c r="GO18" s="99"/>
      <c r="GP18" s="100"/>
    </row>
    <row r="19" spans="1:198" ht="14.25" customHeight="1">
      <c r="A19" s="33"/>
      <c r="B19" s="32"/>
      <c r="C19" s="33"/>
      <c r="D19" s="32"/>
      <c r="E19" s="32"/>
      <c r="F19" s="32"/>
      <c r="G19" s="3"/>
      <c r="H19" s="3"/>
      <c r="I19" s="3"/>
      <c r="J19" s="3"/>
      <c r="K19" s="3"/>
      <c r="L19" s="12"/>
      <c r="M19" s="3"/>
      <c r="N19" s="178"/>
      <c r="O19" s="178"/>
      <c r="P19" s="178"/>
      <c r="Q19" s="178"/>
      <c r="R19" s="3"/>
      <c r="S19" s="12"/>
      <c r="X19" s="130">
        <f aca="true" t="shared" si="0" ref="X19:X24">SUM(X18+1)</f>
        <v>1</v>
      </c>
      <c r="Y19" s="131"/>
      <c r="Z19" s="131"/>
      <c r="AA19" s="131"/>
      <c r="AB19" s="131"/>
      <c r="AC19" s="131"/>
      <c r="AD19" s="131"/>
      <c r="AE19" s="131"/>
      <c r="AF19" s="132"/>
      <c r="AG19" s="114" t="s">
        <v>38</v>
      </c>
      <c r="AH19" s="115"/>
      <c r="AI19" s="115"/>
      <c r="AJ19" s="115"/>
      <c r="AK19" s="115"/>
      <c r="AL19" s="115"/>
      <c r="AM19" s="116"/>
      <c r="AN19" s="92"/>
      <c r="AO19" s="93"/>
      <c r="AP19" s="93"/>
      <c r="AQ19" s="93"/>
      <c r="AR19" s="93"/>
      <c r="AS19" s="93"/>
      <c r="AT19" s="93"/>
      <c r="AU19" s="93"/>
      <c r="AV19" s="94"/>
      <c r="AW19" s="92"/>
      <c r="AX19" s="93"/>
      <c r="AY19" s="93"/>
      <c r="AZ19" s="93"/>
      <c r="BA19" s="93"/>
      <c r="BB19" s="93"/>
      <c r="BC19" s="93"/>
      <c r="BD19" s="93"/>
      <c r="BE19" s="94"/>
      <c r="BF19" s="92"/>
      <c r="BG19" s="93"/>
      <c r="BH19" s="93"/>
      <c r="BI19" s="93"/>
      <c r="BJ19" s="93"/>
      <c r="BK19" s="93"/>
      <c r="BL19" s="93"/>
      <c r="BM19" s="93"/>
      <c r="BN19" s="94"/>
      <c r="BO19" s="92"/>
      <c r="BP19" s="93"/>
      <c r="BQ19" s="93"/>
      <c r="BR19" s="93"/>
      <c r="BS19" s="93"/>
      <c r="BT19" s="93"/>
      <c r="BU19" s="93"/>
      <c r="BV19" s="93"/>
      <c r="BW19" s="94"/>
      <c r="BX19" s="92"/>
      <c r="BY19" s="93"/>
      <c r="BZ19" s="93"/>
      <c r="CA19" s="93"/>
      <c r="CB19" s="93"/>
      <c r="CC19" s="93"/>
      <c r="CD19" s="93"/>
      <c r="CE19" s="93"/>
      <c r="CF19" s="94"/>
      <c r="CG19" s="92"/>
      <c r="CH19" s="93"/>
      <c r="CI19" s="93"/>
      <c r="CJ19" s="93"/>
      <c r="CK19" s="93"/>
      <c r="CL19" s="93"/>
      <c r="CM19" s="93"/>
      <c r="CN19" s="93"/>
      <c r="CO19" s="94"/>
      <c r="CP19" s="77">
        <f aca="true" t="shared" si="1" ref="CP19:CP24">SUM(IF((OR(AW19="",AN19="")),0,IF((AW19&lt;AN19),((AW19-AN19)*24)+24,(AW19-AN19)*24))+IF((OR(BO19="",BF19="")),0,IF((BO19&lt;BF19),((BO19-BF19)*24)+24,(BO19-BF19)*24))+IF((OR(CG19="",AN19="")),0,IF((CG19&lt;BX19),((CG19-BX19)*24)+24,(CG19-BX19)*24)))</f>
        <v>0</v>
      </c>
      <c r="CQ19" s="78"/>
      <c r="CR19" s="78"/>
      <c r="CS19" s="78"/>
      <c r="CT19" s="78"/>
      <c r="CU19" s="78"/>
      <c r="CV19" s="78"/>
      <c r="CW19" s="78"/>
      <c r="CX19" s="78"/>
      <c r="CY19" s="79"/>
      <c r="CZ19" s="111">
        <f>IF(SUM(Day1_1:CP19)+SUM(TotALeave)&gt;$FW$11/2,$FW$11/2-SUM(StADay1_1:CZ18)-SUM(TotALeave),CP19)</f>
        <v>0</v>
      </c>
      <c r="DA19" s="112"/>
      <c r="DB19" s="112"/>
      <c r="DC19" s="112"/>
      <c r="DD19" s="112"/>
      <c r="DE19" s="112"/>
      <c r="DF19" s="112"/>
      <c r="DG19" s="112"/>
      <c r="DH19" s="112"/>
      <c r="DI19" s="113"/>
      <c r="DJ19" s="111">
        <f>IF(AND(SUM($CP$18:CP19)+SUM(TotALeave)&gt;$FW$11/2,SUM($CP$18:CP19)&lt;40.01),SUM($CP$18:CY19)-SUM($CZ$18:DI19)-SUM($DJ$18:DJ18),IF(AND(CP19&gt;0,CZ19=0,(SUM($CZ$18:DI19)+SUM($DJ$18:DT18)&lt;40)),40-SUM($CZ$18:DI18)-SUM($DJ$18:DT18),IF(AND(SUM($CP$18:CY18)&lt;40,SUM($CP$18:CY19)&gt;40),40-SUM($CZ$18:DI19),"")))</f>
      </c>
      <c r="DK19" s="112"/>
      <c r="DL19" s="112"/>
      <c r="DM19" s="112"/>
      <c r="DN19" s="112"/>
      <c r="DO19" s="112"/>
      <c r="DP19" s="112"/>
      <c r="DQ19" s="112"/>
      <c r="DR19" s="112"/>
      <c r="DS19" s="112"/>
      <c r="DT19" s="113"/>
      <c r="DU19" s="108">
        <f>IF(SUM($CP$18:CY19)&gt;40,SUM($CP$18:CY19)-SUM($CZ$18:DI19)-SUM($DJ$18:DT19)-SUM($DU$18:DU18),"")</f>
      </c>
      <c r="DV19" s="109"/>
      <c r="DW19" s="109"/>
      <c r="DX19" s="109"/>
      <c r="DY19" s="109"/>
      <c r="DZ19" s="109"/>
      <c r="EA19" s="109"/>
      <c r="EB19" s="109"/>
      <c r="EC19" s="109"/>
      <c r="ED19" s="109"/>
      <c r="EE19" s="110"/>
      <c r="EF19" s="95"/>
      <c r="EG19" s="96"/>
      <c r="EH19" s="96"/>
      <c r="EI19" s="96"/>
      <c r="EJ19" s="96"/>
      <c r="EK19" s="96"/>
      <c r="EL19" s="96"/>
      <c r="EM19" s="96"/>
      <c r="EN19" s="97"/>
      <c r="EO19" s="95"/>
      <c r="EP19" s="96"/>
      <c r="EQ19" s="96"/>
      <c r="ER19" s="96"/>
      <c r="ES19" s="96"/>
      <c r="ET19" s="96"/>
      <c r="EU19" s="96"/>
      <c r="EV19" s="96"/>
      <c r="EW19" s="97"/>
      <c r="EX19" s="95"/>
      <c r="EY19" s="96"/>
      <c r="EZ19" s="96"/>
      <c r="FA19" s="96"/>
      <c r="FB19" s="96"/>
      <c r="FC19" s="96"/>
      <c r="FD19" s="96"/>
      <c r="FE19" s="96"/>
      <c r="FF19" s="97"/>
      <c r="FG19" s="95"/>
      <c r="FH19" s="96"/>
      <c r="FI19" s="96"/>
      <c r="FJ19" s="96"/>
      <c r="FK19" s="96"/>
      <c r="FL19" s="96"/>
      <c r="FM19" s="96"/>
      <c r="FN19" s="96"/>
      <c r="FO19" s="97"/>
      <c r="FP19" s="95"/>
      <c r="FQ19" s="96"/>
      <c r="FR19" s="96"/>
      <c r="FS19" s="96"/>
      <c r="FT19" s="96"/>
      <c r="FU19" s="96"/>
      <c r="FV19" s="96"/>
      <c r="FW19" s="96"/>
      <c r="FX19" s="97"/>
      <c r="FY19" s="98"/>
      <c r="FZ19" s="99"/>
      <c r="GA19" s="99"/>
      <c r="GB19" s="99"/>
      <c r="GC19" s="99"/>
      <c r="GD19" s="99"/>
      <c r="GE19" s="99"/>
      <c r="GF19" s="100"/>
      <c r="GG19" s="98"/>
      <c r="GH19" s="99"/>
      <c r="GI19" s="99"/>
      <c r="GJ19" s="99"/>
      <c r="GK19" s="99"/>
      <c r="GL19" s="99"/>
      <c r="GM19" s="99"/>
      <c r="GN19" s="99"/>
      <c r="GO19" s="99"/>
      <c r="GP19" s="100"/>
    </row>
    <row r="20" spans="1:198" ht="14.25" customHeight="1">
      <c r="A20" s="33"/>
      <c r="B20" s="32"/>
      <c r="C20" s="33"/>
      <c r="D20" s="32"/>
      <c r="E20" s="32"/>
      <c r="F20" s="32"/>
      <c r="G20" s="3"/>
      <c r="H20" s="3"/>
      <c r="I20" s="3"/>
      <c r="J20" s="3"/>
      <c r="K20" s="3"/>
      <c r="L20" s="12"/>
      <c r="M20" s="3"/>
      <c r="N20" s="178"/>
      <c r="O20" s="178"/>
      <c r="P20" s="178"/>
      <c r="Q20" s="178"/>
      <c r="R20" s="3"/>
      <c r="S20" s="12"/>
      <c r="X20" s="130">
        <f t="shared" si="0"/>
        <v>2</v>
      </c>
      <c r="Y20" s="131"/>
      <c r="Z20" s="131"/>
      <c r="AA20" s="131"/>
      <c r="AB20" s="131"/>
      <c r="AC20" s="131"/>
      <c r="AD20" s="131"/>
      <c r="AE20" s="131"/>
      <c r="AF20" s="132"/>
      <c r="AG20" s="114" t="s">
        <v>39</v>
      </c>
      <c r="AH20" s="115"/>
      <c r="AI20" s="115"/>
      <c r="AJ20" s="115"/>
      <c r="AK20" s="115"/>
      <c r="AL20" s="115"/>
      <c r="AM20" s="116"/>
      <c r="AN20" s="92"/>
      <c r="AO20" s="93"/>
      <c r="AP20" s="93"/>
      <c r="AQ20" s="93"/>
      <c r="AR20" s="93"/>
      <c r="AS20" s="93"/>
      <c r="AT20" s="93"/>
      <c r="AU20" s="93"/>
      <c r="AV20" s="94"/>
      <c r="AW20" s="92"/>
      <c r="AX20" s="93"/>
      <c r="AY20" s="93"/>
      <c r="AZ20" s="93"/>
      <c r="BA20" s="93"/>
      <c r="BB20" s="93"/>
      <c r="BC20" s="93"/>
      <c r="BD20" s="93"/>
      <c r="BE20" s="94"/>
      <c r="BF20" s="92"/>
      <c r="BG20" s="93"/>
      <c r="BH20" s="93"/>
      <c r="BI20" s="93"/>
      <c r="BJ20" s="93"/>
      <c r="BK20" s="93"/>
      <c r="BL20" s="93"/>
      <c r="BM20" s="93"/>
      <c r="BN20" s="94"/>
      <c r="BO20" s="92"/>
      <c r="BP20" s="93"/>
      <c r="BQ20" s="93"/>
      <c r="BR20" s="93"/>
      <c r="BS20" s="93"/>
      <c r="BT20" s="93"/>
      <c r="BU20" s="93"/>
      <c r="BV20" s="93"/>
      <c r="BW20" s="94"/>
      <c r="BX20" s="92"/>
      <c r="BY20" s="93"/>
      <c r="BZ20" s="93"/>
      <c r="CA20" s="93"/>
      <c r="CB20" s="93"/>
      <c r="CC20" s="93"/>
      <c r="CD20" s="93"/>
      <c r="CE20" s="93"/>
      <c r="CF20" s="94"/>
      <c r="CG20" s="92"/>
      <c r="CH20" s="93"/>
      <c r="CI20" s="93"/>
      <c r="CJ20" s="93"/>
      <c r="CK20" s="93"/>
      <c r="CL20" s="93"/>
      <c r="CM20" s="93"/>
      <c r="CN20" s="93"/>
      <c r="CO20" s="94"/>
      <c r="CP20" s="77">
        <f t="shared" si="1"/>
        <v>0</v>
      </c>
      <c r="CQ20" s="78"/>
      <c r="CR20" s="78"/>
      <c r="CS20" s="78"/>
      <c r="CT20" s="78"/>
      <c r="CU20" s="78"/>
      <c r="CV20" s="78"/>
      <c r="CW20" s="78"/>
      <c r="CX20" s="78"/>
      <c r="CY20" s="79"/>
      <c r="CZ20" s="111">
        <f>IF(SUM(Day1_1:CP20)+SUM(TotALeave)&gt;$FW$11/2,$FW$11/2-SUM(StADay1_1:CZ19)-SUM(TotALeave),CP20)</f>
        <v>0</v>
      </c>
      <c r="DA20" s="112"/>
      <c r="DB20" s="112"/>
      <c r="DC20" s="112"/>
      <c r="DD20" s="112"/>
      <c r="DE20" s="112"/>
      <c r="DF20" s="112"/>
      <c r="DG20" s="112"/>
      <c r="DH20" s="112"/>
      <c r="DI20" s="113"/>
      <c r="DJ20" s="111">
        <f>IF(AND(SUM($CP$18:CP20)+SUM(TotALeave)&gt;$FW$11/2,SUM($CP$18:CP20)&lt;40.01),SUM($CP$18:CY20)-SUM($CZ$18:DI20)-SUM($DJ$18:DJ19),IF(AND(CP20&gt;0,CZ20=0,(SUM($CZ$18:DI20)+SUM($DJ$18:DT19)&lt;40)),40-SUM($CZ$18:DI19)-SUM($DJ$18:DT19),IF(AND(SUM($CP$18:CY19)&lt;40,SUM($CP$18:CY20)&gt;40),40-SUM($CZ$18:DI20),"")))</f>
      </c>
      <c r="DK20" s="112"/>
      <c r="DL20" s="112"/>
      <c r="DM20" s="112"/>
      <c r="DN20" s="112"/>
      <c r="DO20" s="112"/>
      <c r="DP20" s="112"/>
      <c r="DQ20" s="112"/>
      <c r="DR20" s="112"/>
      <c r="DS20" s="112"/>
      <c r="DT20" s="113"/>
      <c r="DU20" s="108">
        <f>IF(SUM($CP$18:CY20)&gt;40,SUM($CP$18:CY20)-SUM($CZ$18:DI20)-SUM($DJ$18:DT20)-SUM($DU$18:DU19),"")</f>
      </c>
      <c r="DV20" s="109"/>
      <c r="DW20" s="109"/>
      <c r="DX20" s="109"/>
      <c r="DY20" s="109"/>
      <c r="DZ20" s="109"/>
      <c r="EA20" s="109"/>
      <c r="EB20" s="109"/>
      <c r="EC20" s="109"/>
      <c r="ED20" s="109"/>
      <c r="EE20" s="110"/>
      <c r="EF20" s="95"/>
      <c r="EG20" s="96"/>
      <c r="EH20" s="96"/>
      <c r="EI20" s="96"/>
      <c r="EJ20" s="96"/>
      <c r="EK20" s="96"/>
      <c r="EL20" s="96"/>
      <c r="EM20" s="96"/>
      <c r="EN20" s="97"/>
      <c r="EO20" s="95"/>
      <c r="EP20" s="96"/>
      <c r="EQ20" s="96"/>
      <c r="ER20" s="96"/>
      <c r="ES20" s="96"/>
      <c r="ET20" s="96"/>
      <c r="EU20" s="96"/>
      <c r="EV20" s="96"/>
      <c r="EW20" s="97"/>
      <c r="EX20" s="95"/>
      <c r="EY20" s="96"/>
      <c r="EZ20" s="96"/>
      <c r="FA20" s="96"/>
      <c r="FB20" s="96"/>
      <c r="FC20" s="96"/>
      <c r="FD20" s="96"/>
      <c r="FE20" s="96"/>
      <c r="FF20" s="97"/>
      <c r="FG20" s="95"/>
      <c r="FH20" s="96"/>
      <c r="FI20" s="96"/>
      <c r="FJ20" s="96"/>
      <c r="FK20" s="96"/>
      <c r="FL20" s="96"/>
      <c r="FM20" s="96"/>
      <c r="FN20" s="96"/>
      <c r="FO20" s="97"/>
      <c r="FP20" s="95"/>
      <c r="FQ20" s="96"/>
      <c r="FR20" s="96"/>
      <c r="FS20" s="96"/>
      <c r="FT20" s="96"/>
      <c r="FU20" s="96"/>
      <c r="FV20" s="96"/>
      <c r="FW20" s="96"/>
      <c r="FX20" s="97"/>
      <c r="FY20" s="98"/>
      <c r="FZ20" s="99"/>
      <c r="GA20" s="99"/>
      <c r="GB20" s="99"/>
      <c r="GC20" s="99"/>
      <c r="GD20" s="99"/>
      <c r="GE20" s="99"/>
      <c r="GF20" s="100"/>
      <c r="GG20" s="98"/>
      <c r="GH20" s="99"/>
      <c r="GI20" s="99"/>
      <c r="GJ20" s="99"/>
      <c r="GK20" s="99"/>
      <c r="GL20" s="99"/>
      <c r="GM20" s="99"/>
      <c r="GN20" s="99"/>
      <c r="GO20" s="99"/>
      <c r="GP20" s="100"/>
    </row>
    <row r="21" spans="1:198" ht="14.25" customHeight="1">
      <c r="A21" s="33"/>
      <c r="B21" s="32"/>
      <c r="C21" s="33"/>
      <c r="D21" s="178" t="s">
        <v>19</v>
      </c>
      <c r="E21" s="178"/>
      <c r="F21" s="178"/>
      <c r="G21" s="3"/>
      <c r="H21" s="3"/>
      <c r="I21" s="3"/>
      <c r="J21" s="3"/>
      <c r="K21" s="3"/>
      <c r="L21" s="12"/>
      <c r="M21" s="3"/>
      <c r="N21" s="178"/>
      <c r="O21" s="178"/>
      <c r="P21" s="178"/>
      <c r="Q21" s="178"/>
      <c r="R21" s="3"/>
      <c r="S21" s="12"/>
      <c r="X21" s="130">
        <f t="shared" si="0"/>
        <v>3</v>
      </c>
      <c r="Y21" s="131"/>
      <c r="Z21" s="131"/>
      <c r="AA21" s="131"/>
      <c r="AB21" s="131"/>
      <c r="AC21" s="131"/>
      <c r="AD21" s="131"/>
      <c r="AE21" s="131"/>
      <c r="AF21" s="132"/>
      <c r="AG21" s="114" t="s">
        <v>40</v>
      </c>
      <c r="AH21" s="115"/>
      <c r="AI21" s="115"/>
      <c r="AJ21" s="115"/>
      <c r="AK21" s="115"/>
      <c r="AL21" s="115"/>
      <c r="AM21" s="116"/>
      <c r="AN21" s="92"/>
      <c r="AO21" s="93"/>
      <c r="AP21" s="93"/>
      <c r="AQ21" s="93"/>
      <c r="AR21" s="93"/>
      <c r="AS21" s="93"/>
      <c r="AT21" s="93"/>
      <c r="AU21" s="93"/>
      <c r="AV21" s="94"/>
      <c r="AW21" s="92"/>
      <c r="AX21" s="93"/>
      <c r="AY21" s="93"/>
      <c r="AZ21" s="93"/>
      <c r="BA21" s="93"/>
      <c r="BB21" s="93"/>
      <c r="BC21" s="93"/>
      <c r="BD21" s="93"/>
      <c r="BE21" s="94"/>
      <c r="BF21" s="92"/>
      <c r="BG21" s="93"/>
      <c r="BH21" s="93"/>
      <c r="BI21" s="93"/>
      <c r="BJ21" s="93"/>
      <c r="BK21" s="93"/>
      <c r="BL21" s="93"/>
      <c r="BM21" s="93"/>
      <c r="BN21" s="94"/>
      <c r="BO21" s="92"/>
      <c r="BP21" s="93"/>
      <c r="BQ21" s="93"/>
      <c r="BR21" s="93"/>
      <c r="BS21" s="93"/>
      <c r="BT21" s="93"/>
      <c r="BU21" s="93"/>
      <c r="BV21" s="93"/>
      <c r="BW21" s="94"/>
      <c r="BX21" s="92"/>
      <c r="BY21" s="93"/>
      <c r="BZ21" s="93"/>
      <c r="CA21" s="93"/>
      <c r="CB21" s="93"/>
      <c r="CC21" s="93"/>
      <c r="CD21" s="93"/>
      <c r="CE21" s="93"/>
      <c r="CF21" s="94"/>
      <c r="CG21" s="92"/>
      <c r="CH21" s="93"/>
      <c r="CI21" s="93"/>
      <c r="CJ21" s="93"/>
      <c r="CK21" s="93"/>
      <c r="CL21" s="93"/>
      <c r="CM21" s="93"/>
      <c r="CN21" s="93"/>
      <c r="CO21" s="94"/>
      <c r="CP21" s="77">
        <f t="shared" si="1"/>
        <v>0</v>
      </c>
      <c r="CQ21" s="78"/>
      <c r="CR21" s="78"/>
      <c r="CS21" s="78"/>
      <c r="CT21" s="78"/>
      <c r="CU21" s="78"/>
      <c r="CV21" s="78"/>
      <c r="CW21" s="78"/>
      <c r="CX21" s="78"/>
      <c r="CY21" s="79"/>
      <c r="CZ21" s="111">
        <f>IF(SUM(Day1_1:CP21)+SUM(TotALeave)&gt;$FW$11/2,$FW$11/2-SUM(StADay1_1:CZ20)-SUM(TotALeave),CP21)</f>
        <v>0</v>
      </c>
      <c r="DA21" s="112"/>
      <c r="DB21" s="112"/>
      <c r="DC21" s="112"/>
      <c r="DD21" s="112"/>
      <c r="DE21" s="112"/>
      <c r="DF21" s="112"/>
      <c r="DG21" s="112"/>
      <c r="DH21" s="112"/>
      <c r="DI21" s="113"/>
      <c r="DJ21" s="111">
        <f>IF(AND(SUM($CP$18:CP21)+SUM(TotALeave)&gt;$FW$11/2,SUM($CP$18:CP21)&lt;40.01),SUM($CP$18:CY21)-SUM($CZ$18:DI21)-SUM($DJ$18:DJ20),IF(AND(CP21&gt;0,CZ21=0,(SUM($CZ$18:DI21)+SUM($DJ$18:DT20)&lt;40)),40-SUM($CZ$18:DI20)-SUM($DJ$18:DT20),IF(AND(SUM($CP$18:CY20)&lt;40,SUM($CP$18:CY21)&gt;40),40-SUM($CZ$18:DI21),"")))</f>
      </c>
      <c r="DK21" s="112"/>
      <c r="DL21" s="112"/>
      <c r="DM21" s="112"/>
      <c r="DN21" s="112"/>
      <c r="DO21" s="112"/>
      <c r="DP21" s="112"/>
      <c r="DQ21" s="112"/>
      <c r="DR21" s="112"/>
      <c r="DS21" s="112"/>
      <c r="DT21" s="113"/>
      <c r="DU21" s="108">
        <f>IF(SUM($CP$18:CY21)&gt;40,SUM($CP$18:CY21)-SUM($CZ$18:DI21)-SUM($DJ$18:DT21)-SUM($DU$18:DU20),"")</f>
      </c>
      <c r="DV21" s="109"/>
      <c r="DW21" s="109"/>
      <c r="DX21" s="109"/>
      <c r="DY21" s="109"/>
      <c r="DZ21" s="109"/>
      <c r="EA21" s="109"/>
      <c r="EB21" s="109"/>
      <c r="EC21" s="109"/>
      <c r="ED21" s="109"/>
      <c r="EE21" s="110"/>
      <c r="EF21" s="95"/>
      <c r="EG21" s="96"/>
      <c r="EH21" s="96"/>
      <c r="EI21" s="96"/>
      <c r="EJ21" s="96"/>
      <c r="EK21" s="96"/>
      <c r="EL21" s="96"/>
      <c r="EM21" s="96"/>
      <c r="EN21" s="97"/>
      <c r="EO21" s="95"/>
      <c r="EP21" s="96"/>
      <c r="EQ21" s="96"/>
      <c r="ER21" s="96"/>
      <c r="ES21" s="96"/>
      <c r="ET21" s="96"/>
      <c r="EU21" s="96"/>
      <c r="EV21" s="96"/>
      <c r="EW21" s="97"/>
      <c r="EX21" s="95"/>
      <c r="EY21" s="96"/>
      <c r="EZ21" s="96"/>
      <c r="FA21" s="96"/>
      <c r="FB21" s="96"/>
      <c r="FC21" s="96"/>
      <c r="FD21" s="96"/>
      <c r="FE21" s="96"/>
      <c r="FF21" s="97"/>
      <c r="FG21" s="95"/>
      <c r="FH21" s="96"/>
      <c r="FI21" s="96"/>
      <c r="FJ21" s="96"/>
      <c r="FK21" s="96"/>
      <c r="FL21" s="96"/>
      <c r="FM21" s="96"/>
      <c r="FN21" s="96"/>
      <c r="FO21" s="97"/>
      <c r="FP21" s="95"/>
      <c r="FQ21" s="96"/>
      <c r="FR21" s="96"/>
      <c r="FS21" s="96"/>
      <c r="FT21" s="96"/>
      <c r="FU21" s="96"/>
      <c r="FV21" s="96"/>
      <c r="FW21" s="96"/>
      <c r="FX21" s="97"/>
      <c r="FY21" s="95"/>
      <c r="FZ21" s="96"/>
      <c r="GA21" s="96"/>
      <c r="GB21" s="96"/>
      <c r="GC21" s="96"/>
      <c r="GD21" s="96"/>
      <c r="GE21" s="96"/>
      <c r="GF21" s="96"/>
      <c r="GG21" s="98"/>
      <c r="GH21" s="99"/>
      <c r="GI21" s="99"/>
      <c r="GJ21" s="99"/>
      <c r="GK21" s="99"/>
      <c r="GL21" s="99"/>
      <c r="GM21" s="99"/>
      <c r="GN21" s="99"/>
      <c r="GO21" s="99"/>
      <c r="GP21" s="100"/>
    </row>
    <row r="22" spans="1:198" ht="14.25" customHeight="1">
      <c r="A22" s="33"/>
      <c r="B22" s="32"/>
      <c r="C22" s="33"/>
      <c r="D22" s="178"/>
      <c r="E22" s="178"/>
      <c r="F22" s="178"/>
      <c r="G22" s="3"/>
      <c r="H22" s="3"/>
      <c r="I22" s="3"/>
      <c r="J22" s="3"/>
      <c r="K22" s="3"/>
      <c r="L22" s="12"/>
      <c r="M22" s="3"/>
      <c r="N22" s="178"/>
      <c r="O22" s="178"/>
      <c r="P22" s="178"/>
      <c r="Q22" s="178"/>
      <c r="R22" s="3"/>
      <c r="S22" s="12"/>
      <c r="X22" s="130">
        <f t="shared" si="0"/>
        <v>4</v>
      </c>
      <c r="Y22" s="131"/>
      <c r="Z22" s="131"/>
      <c r="AA22" s="131"/>
      <c r="AB22" s="131"/>
      <c r="AC22" s="131"/>
      <c r="AD22" s="131"/>
      <c r="AE22" s="131"/>
      <c r="AF22" s="132"/>
      <c r="AG22" s="114" t="s">
        <v>41</v>
      </c>
      <c r="AH22" s="115"/>
      <c r="AI22" s="115"/>
      <c r="AJ22" s="115"/>
      <c r="AK22" s="115"/>
      <c r="AL22" s="115"/>
      <c r="AM22" s="116"/>
      <c r="AN22" s="92"/>
      <c r="AO22" s="93"/>
      <c r="AP22" s="93"/>
      <c r="AQ22" s="93"/>
      <c r="AR22" s="93"/>
      <c r="AS22" s="93"/>
      <c r="AT22" s="93"/>
      <c r="AU22" s="93"/>
      <c r="AV22" s="94"/>
      <c r="AW22" s="92"/>
      <c r="AX22" s="93"/>
      <c r="AY22" s="93"/>
      <c r="AZ22" s="93"/>
      <c r="BA22" s="93"/>
      <c r="BB22" s="93"/>
      <c r="BC22" s="93"/>
      <c r="BD22" s="93"/>
      <c r="BE22" s="94"/>
      <c r="BF22" s="92"/>
      <c r="BG22" s="93"/>
      <c r="BH22" s="93"/>
      <c r="BI22" s="93"/>
      <c r="BJ22" s="93"/>
      <c r="BK22" s="93"/>
      <c r="BL22" s="93"/>
      <c r="BM22" s="93"/>
      <c r="BN22" s="94"/>
      <c r="BO22" s="92"/>
      <c r="BP22" s="93"/>
      <c r="BQ22" s="93"/>
      <c r="BR22" s="93"/>
      <c r="BS22" s="93"/>
      <c r="BT22" s="93"/>
      <c r="BU22" s="93"/>
      <c r="BV22" s="93"/>
      <c r="BW22" s="94"/>
      <c r="BX22" s="92"/>
      <c r="BY22" s="93"/>
      <c r="BZ22" s="93"/>
      <c r="CA22" s="93"/>
      <c r="CB22" s="93"/>
      <c r="CC22" s="93"/>
      <c r="CD22" s="93"/>
      <c r="CE22" s="93"/>
      <c r="CF22" s="94"/>
      <c r="CG22" s="92"/>
      <c r="CH22" s="93"/>
      <c r="CI22" s="93"/>
      <c r="CJ22" s="93"/>
      <c r="CK22" s="93"/>
      <c r="CL22" s="93"/>
      <c r="CM22" s="93"/>
      <c r="CN22" s="93"/>
      <c r="CO22" s="94"/>
      <c r="CP22" s="77">
        <f t="shared" si="1"/>
        <v>0</v>
      </c>
      <c r="CQ22" s="78"/>
      <c r="CR22" s="78"/>
      <c r="CS22" s="78"/>
      <c r="CT22" s="78"/>
      <c r="CU22" s="78"/>
      <c r="CV22" s="78"/>
      <c r="CW22" s="78"/>
      <c r="CX22" s="78"/>
      <c r="CY22" s="79"/>
      <c r="CZ22" s="111">
        <f>IF(SUM(Day1_1:CP22)+SUM(TotALeave)&gt;$FW$11/2,$FW$11/2-SUM(StADay1_1:CZ21)-SUM(TotALeave),CP22)</f>
        <v>0</v>
      </c>
      <c r="DA22" s="112"/>
      <c r="DB22" s="112"/>
      <c r="DC22" s="112"/>
      <c r="DD22" s="112"/>
      <c r="DE22" s="112"/>
      <c r="DF22" s="112"/>
      <c r="DG22" s="112"/>
      <c r="DH22" s="112"/>
      <c r="DI22" s="113"/>
      <c r="DJ22" s="111">
        <f>IF(AND(SUM($CP$18:CP22)+SUM(TotALeave)&gt;$FW$11/2,SUM($CP$18:CP22)&lt;40.01),SUM($CP$18:CY22)-SUM($CZ$18:DI22)-SUM($DJ$18:DJ21),IF(AND(CP22&gt;0,CZ22=0,(SUM($CZ$18:DI22)+SUM($DJ$18:DT21)&lt;40)),40-SUM($CZ$18:DI21)-SUM($DJ$18:DT21),IF(AND(SUM($CP$18:CY21)&lt;40,SUM($CP$18:CY22)&gt;40),40-SUM($CZ$18:DI22),"")))</f>
      </c>
      <c r="DK22" s="112"/>
      <c r="DL22" s="112"/>
      <c r="DM22" s="112"/>
      <c r="DN22" s="112"/>
      <c r="DO22" s="112"/>
      <c r="DP22" s="112"/>
      <c r="DQ22" s="112"/>
      <c r="DR22" s="112"/>
      <c r="DS22" s="112"/>
      <c r="DT22" s="113"/>
      <c r="DU22" s="108">
        <f>IF(SUM($CP$18:CY22)&gt;40,SUM($CP$18:CY22)-SUM($CZ$18:DI22)-SUM($DJ$18:DT22)-SUM($DU$18:DU21),"")</f>
      </c>
      <c r="DV22" s="109"/>
      <c r="DW22" s="109"/>
      <c r="DX22" s="109"/>
      <c r="DY22" s="109"/>
      <c r="DZ22" s="109"/>
      <c r="EA22" s="109"/>
      <c r="EB22" s="109"/>
      <c r="EC22" s="109"/>
      <c r="ED22" s="109"/>
      <c r="EE22" s="110"/>
      <c r="EF22" s="95"/>
      <c r="EG22" s="96"/>
      <c r="EH22" s="96"/>
      <c r="EI22" s="96"/>
      <c r="EJ22" s="96"/>
      <c r="EK22" s="96"/>
      <c r="EL22" s="96"/>
      <c r="EM22" s="96"/>
      <c r="EN22" s="97"/>
      <c r="EO22" s="95"/>
      <c r="EP22" s="96"/>
      <c r="EQ22" s="96"/>
      <c r="ER22" s="96"/>
      <c r="ES22" s="96"/>
      <c r="ET22" s="96"/>
      <c r="EU22" s="96"/>
      <c r="EV22" s="96"/>
      <c r="EW22" s="97"/>
      <c r="EX22" s="95"/>
      <c r="EY22" s="96"/>
      <c r="EZ22" s="96"/>
      <c r="FA22" s="96"/>
      <c r="FB22" s="96"/>
      <c r="FC22" s="96"/>
      <c r="FD22" s="96"/>
      <c r="FE22" s="96"/>
      <c r="FF22" s="97"/>
      <c r="FG22" s="95"/>
      <c r="FH22" s="96"/>
      <c r="FI22" s="96"/>
      <c r="FJ22" s="96"/>
      <c r="FK22" s="96"/>
      <c r="FL22" s="96"/>
      <c r="FM22" s="96"/>
      <c r="FN22" s="96"/>
      <c r="FO22" s="97"/>
      <c r="FP22" s="95"/>
      <c r="FQ22" s="96"/>
      <c r="FR22" s="96"/>
      <c r="FS22" s="96"/>
      <c r="FT22" s="96"/>
      <c r="FU22" s="96"/>
      <c r="FV22" s="96"/>
      <c r="FW22" s="96"/>
      <c r="FX22" s="97"/>
      <c r="FY22" s="95"/>
      <c r="FZ22" s="96"/>
      <c r="GA22" s="96"/>
      <c r="GB22" s="96"/>
      <c r="GC22" s="96"/>
      <c r="GD22" s="96"/>
      <c r="GE22" s="96"/>
      <c r="GF22" s="96"/>
      <c r="GG22" s="98"/>
      <c r="GH22" s="99"/>
      <c r="GI22" s="99"/>
      <c r="GJ22" s="99"/>
      <c r="GK22" s="99"/>
      <c r="GL22" s="99"/>
      <c r="GM22" s="99"/>
      <c r="GN22" s="99"/>
      <c r="GO22" s="99"/>
      <c r="GP22" s="100"/>
    </row>
    <row r="23" spans="1:198" ht="14.25" customHeight="1">
      <c r="A23" s="33"/>
      <c r="B23" s="32"/>
      <c r="C23" s="33"/>
      <c r="D23" s="178"/>
      <c r="E23" s="178"/>
      <c r="F23" s="178"/>
      <c r="G23" s="3"/>
      <c r="H23" s="3"/>
      <c r="I23" s="3"/>
      <c r="J23" s="3"/>
      <c r="K23" s="3"/>
      <c r="L23" s="12"/>
      <c r="M23" s="3"/>
      <c r="N23" s="178"/>
      <c r="O23" s="178"/>
      <c r="P23" s="178"/>
      <c r="Q23" s="178"/>
      <c r="R23" s="3"/>
      <c r="S23" s="12"/>
      <c r="X23" s="130">
        <f t="shared" si="0"/>
        <v>5</v>
      </c>
      <c r="Y23" s="131"/>
      <c r="Z23" s="131"/>
      <c r="AA23" s="131"/>
      <c r="AB23" s="131"/>
      <c r="AC23" s="131"/>
      <c r="AD23" s="131"/>
      <c r="AE23" s="131"/>
      <c r="AF23" s="132"/>
      <c r="AG23" s="114" t="s">
        <v>42</v>
      </c>
      <c r="AH23" s="115"/>
      <c r="AI23" s="115"/>
      <c r="AJ23" s="115"/>
      <c r="AK23" s="115"/>
      <c r="AL23" s="115"/>
      <c r="AM23" s="116"/>
      <c r="AN23" s="92"/>
      <c r="AO23" s="93"/>
      <c r="AP23" s="93"/>
      <c r="AQ23" s="93"/>
      <c r="AR23" s="93"/>
      <c r="AS23" s="93"/>
      <c r="AT23" s="93"/>
      <c r="AU23" s="93"/>
      <c r="AV23" s="94"/>
      <c r="AW23" s="92"/>
      <c r="AX23" s="93"/>
      <c r="AY23" s="93"/>
      <c r="AZ23" s="93"/>
      <c r="BA23" s="93"/>
      <c r="BB23" s="93"/>
      <c r="BC23" s="93"/>
      <c r="BD23" s="93"/>
      <c r="BE23" s="94"/>
      <c r="BF23" s="92"/>
      <c r="BG23" s="93"/>
      <c r="BH23" s="93"/>
      <c r="BI23" s="93"/>
      <c r="BJ23" s="93"/>
      <c r="BK23" s="93"/>
      <c r="BL23" s="93"/>
      <c r="BM23" s="93"/>
      <c r="BN23" s="94"/>
      <c r="BO23" s="92"/>
      <c r="BP23" s="93"/>
      <c r="BQ23" s="93"/>
      <c r="BR23" s="93"/>
      <c r="BS23" s="93"/>
      <c r="BT23" s="93"/>
      <c r="BU23" s="93"/>
      <c r="BV23" s="93"/>
      <c r="BW23" s="94"/>
      <c r="BX23" s="92"/>
      <c r="BY23" s="93"/>
      <c r="BZ23" s="93"/>
      <c r="CA23" s="93"/>
      <c r="CB23" s="93"/>
      <c r="CC23" s="93"/>
      <c r="CD23" s="93"/>
      <c r="CE23" s="93"/>
      <c r="CF23" s="94"/>
      <c r="CG23" s="92"/>
      <c r="CH23" s="93"/>
      <c r="CI23" s="93"/>
      <c r="CJ23" s="93"/>
      <c r="CK23" s="93"/>
      <c r="CL23" s="93"/>
      <c r="CM23" s="93"/>
      <c r="CN23" s="93"/>
      <c r="CO23" s="94"/>
      <c r="CP23" s="77">
        <f t="shared" si="1"/>
        <v>0</v>
      </c>
      <c r="CQ23" s="78"/>
      <c r="CR23" s="78"/>
      <c r="CS23" s="78"/>
      <c r="CT23" s="78"/>
      <c r="CU23" s="78"/>
      <c r="CV23" s="78"/>
      <c r="CW23" s="78"/>
      <c r="CX23" s="78"/>
      <c r="CY23" s="79"/>
      <c r="CZ23" s="111">
        <f>IF(SUM(Day1_1:CP23)+SUM(TotALeave)&gt;$FW$11/2,$FW$11/2-SUM(StADay1_1:CZ22)-SUM(TotALeave),CP23)</f>
        <v>0</v>
      </c>
      <c r="DA23" s="112"/>
      <c r="DB23" s="112"/>
      <c r="DC23" s="112"/>
      <c r="DD23" s="112"/>
      <c r="DE23" s="112"/>
      <c r="DF23" s="112"/>
      <c r="DG23" s="112"/>
      <c r="DH23" s="112"/>
      <c r="DI23" s="113"/>
      <c r="DJ23" s="111">
        <f>IF(AND(SUM($CP$18:CP23)+SUM(TotALeave)&gt;$FW$11/2,SUM($CP$18:CP23)&lt;40.01),SUM($CP$18:CY23)-SUM($CZ$18:DI23)-SUM($DJ$18:DJ22),IF(AND(CP23&gt;0,CZ23=0,(SUM($CZ$18:DI23)+SUM($DJ$18:DT22)&lt;40)),40-SUM($CZ$18:DI22)-SUM($DJ$18:DT22),IF(AND(SUM($CP$18:CY22)&lt;40,SUM($CP$18:CY23)&gt;40),40-SUM($CZ$18:DI23),"")))</f>
      </c>
      <c r="DK23" s="112"/>
      <c r="DL23" s="112"/>
      <c r="DM23" s="112"/>
      <c r="DN23" s="112"/>
      <c r="DO23" s="112"/>
      <c r="DP23" s="112"/>
      <c r="DQ23" s="112"/>
      <c r="DR23" s="112"/>
      <c r="DS23" s="112"/>
      <c r="DT23" s="113"/>
      <c r="DU23" s="108">
        <f>IF(SUM($CP$18:CY23)&gt;40,SUM($CP$18:CY23)-SUM($CZ$18:DI23)-SUM($DJ$18:DT23)-SUM($DU$18:DU22),"")</f>
      </c>
      <c r="DV23" s="109"/>
      <c r="DW23" s="109"/>
      <c r="DX23" s="109"/>
      <c r="DY23" s="109"/>
      <c r="DZ23" s="109"/>
      <c r="EA23" s="109"/>
      <c r="EB23" s="109"/>
      <c r="EC23" s="109"/>
      <c r="ED23" s="109"/>
      <c r="EE23" s="110"/>
      <c r="EF23" s="95"/>
      <c r="EG23" s="96"/>
      <c r="EH23" s="96"/>
      <c r="EI23" s="96"/>
      <c r="EJ23" s="96"/>
      <c r="EK23" s="96"/>
      <c r="EL23" s="96"/>
      <c r="EM23" s="96"/>
      <c r="EN23" s="97"/>
      <c r="EO23" s="95"/>
      <c r="EP23" s="96"/>
      <c r="EQ23" s="96"/>
      <c r="ER23" s="96"/>
      <c r="ES23" s="96"/>
      <c r="ET23" s="96"/>
      <c r="EU23" s="96"/>
      <c r="EV23" s="96"/>
      <c r="EW23" s="97"/>
      <c r="EX23" s="95"/>
      <c r="EY23" s="96"/>
      <c r="EZ23" s="96"/>
      <c r="FA23" s="96"/>
      <c r="FB23" s="96"/>
      <c r="FC23" s="96"/>
      <c r="FD23" s="96"/>
      <c r="FE23" s="96"/>
      <c r="FF23" s="97"/>
      <c r="FG23" s="95"/>
      <c r="FH23" s="96"/>
      <c r="FI23" s="96"/>
      <c r="FJ23" s="96"/>
      <c r="FK23" s="96"/>
      <c r="FL23" s="96"/>
      <c r="FM23" s="96"/>
      <c r="FN23" s="96"/>
      <c r="FO23" s="97"/>
      <c r="FP23" s="95"/>
      <c r="FQ23" s="96"/>
      <c r="FR23" s="96"/>
      <c r="FS23" s="96"/>
      <c r="FT23" s="96"/>
      <c r="FU23" s="96"/>
      <c r="FV23" s="96"/>
      <c r="FW23" s="96"/>
      <c r="FX23" s="97"/>
      <c r="FY23" s="95"/>
      <c r="FZ23" s="96"/>
      <c r="GA23" s="96"/>
      <c r="GB23" s="96"/>
      <c r="GC23" s="96"/>
      <c r="GD23" s="96"/>
      <c r="GE23" s="96"/>
      <c r="GF23" s="96"/>
      <c r="GG23" s="98"/>
      <c r="GH23" s="99"/>
      <c r="GI23" s="99"/>
      <c r="GJ23" s="99"/>
      <c r="GK23" s="99"/>
      <c r="GL23" s="99"/>
      <c r="GM23" s="99"/>
      <c r="GN23" s="99"/>
      <c r="GO23" s="99"/>
      <c r="GP23" s="100"/>
    </row>
    <row r="24" spans="1:198" ht="14.25" customHeight="1">
      <c r="A24" s="33"/>
      <c r="B24" s="32"/>
      <c r="C24" s="33"/>
      <c r="D24" s="178"/>
      <c r="E24" s="178"/>
      <c r="F24" s="178"/>
      <c r="G24" s="3"/>
      <c r="H24" s="3"/>
      <c r="I24" s="3"/>
      <c r="J24" s="3"/>
      <c r="K24" s="3"/>
      <c r="L24" s="12"/>
      <c r="M24" s="3"/>
      <c r="N24" s="178"/>
      <c r="O24" s="178"/>
      <c r="P24" s="178"/>
      <c r="Q24" s="178"/>
      <c r="R24" s="3"/>
      <c r="S24" s="12"/>
      <c r="X24" s="130">
        <f t="shared" si="0"/>
        <v>6</v>
      </c>
      <c r="Y24" s="131"/>
      <c r="Z24" s="131"/>
      <c r="AA24" s="131"/>
      <c r="AB24" s="131"/>
      <c r="AC24" s="131"/>
      <c r="AD24" s="131"/>
      <c r="AE24" s="131"/>
      <c r="AF24" s="132"/>
      <c r="AG24" s="114" t="s">
        <v>4</v>
      </c>
      <c r="AH24" s="115"/>
      <c r="AI24" s="115"/>
      <c r="AJ24" s="115"/>
      <c r="AK24" s="115"/>
      <c r="AL24" s="115"/>
      <c r="AM24" s="116"/>
      <c r="AN24" s="92"/>
      <c r="AO24" s="93"/>
      <c r="AP24" s="93"/>
      <c r="AQ24" s="93"/>
      <c r="AR24" s="93"/>
      <c r="AS24" s="93"/>
      <c r="AT24" s="93"/>
      <c r="AU24" s="93"/>
      <c r="AV24" s="94"/>
      <c r="AW24" s="92"/>
      <c r="AX24" s="93"/>
      <c r="AY24" s="93"/>
      <c r="AZ24" s="93"/>
      <c r="BA24" s="93"/>
      <c r="BB24" s="93"/>
      <c r="BC24" s="93"/>
      <c r="BD24" s="93"/>
      <c r="BE24" s="94"/>
      <c r="BF24" s="92"/>
      <c r="BG24" s="93"/>
      <c r="BH24" s="93"/>
      <c r="BI24" s="93"/>
      <c r="BJ24" s="93"/>
      <c r="BK24" s="93"/>
      <c r="BL24" s="93"/>
      <c r="BM24" s="93"/>
      <c r="BN24" s="94"/>
      <c r="BO24" s="92"/>
      <c r="BP24" s="93"/>
      <c r="BQ24" s="93"/>
      <c r="BR24" s="93"/>
      <c r="BS24" s="93"/>
      <c r="BT24" s="93"/>
      <c r="BU24" s="93"/>
      <c r="BV24" s="93"/>
      <c r="BW24" s="94"/>
      <c r="BX24" s="92"/>
      <c r="BY24" s="93"/>
      <c r="BZ24" s="93"/>
      <c r="CA24" s="93"/>
      <c r="CB24" s="93"/>
      <c r="CC24" s="93"/>
      <c r="CD24" s="93"/>
      <c r="CE24" s="93"/>
      <c r="CF24" s="94"/>
      <c r="CG24" s="92"/>
      <c r="CH24" s="93"/>
      <c r="CI24" s="93"/>
      <c r="CJ24" s="93"/>
      <c r="CK24" s="93"/>
      <c r="CL24" s="93"/>
      <c r="CM24" s="93"/>
      <c r="CN24" s="93"/>
      <c r="CO24" s="94"/>
      <c r="CP24" s="77">
        <f t="shared" si="1"/>
        <v>0</v>
      </c>
      <c r="CQ24" s="78"/>
      <c r="CR24" s="78"/>
      <c r="CS24" s="78"/>
      <c r="CT24" s="78"/>
      <c r="CU24" s="78"/>
      <c r="CV24" s="78"/>
      <c r="CW24" s="78"/>
      <c r="CX24" s="78"/>
      <c r="CY24" s="79"/>
      <c r="CZ24" s="111">
        <f>IF(SUM(Day1_1:CP24)+SUM(TotALeave)&gt;$FW$11/2,$FW$11/2-SUM(StADay1_1:CZ23)-SUM(TotALeave),CP24)</f>
        <v>0</v>
      </c>
      <c r="DA24" s="112"/>
      <c r="DB24" s="112"/>
      <c r="DC24" s="112"/>
      <c r="DD24" s="112"/>
      <c r="DE24" s="112"/>
      <c r="DF24" s="112"/>
      <c r="DG24" s="112"/>
      <c r="DH24" s="112"/>
      <c r="DI24" s="113"/>
      <c r="DJ24" s="111">
        <f>IF(AND(SUM($CP$18:CP24)+SUM(TotALeave)&gt;$FW$11/2,SUM($CP$18:CP24)&lt;40.01),SUM($CP$18:CY24)-SUM($CZ$18:DI24)-SUM($DJ$18:DJ23),IF(AND(CP24&gt;0,CZ24=0,(SUM($CZ$18:DI24)+SUM($DJ$18:DT23)&lt;40)),40-SUM($CZ$18:DI23)-SUM($DJ$18:DT23),IF(AND(SUM($CP$18:CY23)&lt;40,SUM($CP$18:CY24)&gt;40),40-SUM($CZ$18:DI24),"")))</f>
      </c>
      <c r="DK24" s="112"/>
      <c r="DL24" s="112"/>
      <c r="DM24" s="112"/>
      <c r="DN24" s="112"/>
      <c r="DO24" s="112"/>
      <c r="DP24" s="112"/>
      <c r="DQ24" s="112"/>
      <c r="DR24" s="112"/>
      <c r="DS24" s="112"/>
      <c r="DT24" s="113"/>
      <c r="DU24" s="108">
        <f>IF(SUM($CP$18:CY24)&gt;40,SUM($CP$18:CY24)-SUM($CZ$18:DI24)-SUM($DJ$18:DT24)-SUM($DU$18:DU23),"")</f>
      </c>
      <c r="DV24" s="109"/>
      <c r="DW24" s="109"/>
      <c r="DX24" s="109"/>
      <c r="DY24" s="109"/>
      <c r="DZ24" s="109"/>
      <c r="EA24" s="109"/>
      <c r="EB24" s="109"/>
      <c r="EC24" s="109"/>
      <c r="ED24" s="109"/>
      <c r="EE24" s="110"/>
      <c r="EF24" s="95"/>
      <c r="EG24" s="96"/>
      <c r="EH24" s="96"/>
      <c r="EI24" s="96"/>
      <c r="EJ24" s="96"/>
      <c r="EK24" s="96"/>
      <c r="EL24" s="96"/>
      <c r="EM24" s="96"/>
      <c r="EN24" s="97"/>
      <c r="EO24" s="95"/>
      <c r="EP24" s="96"/>
      <c r="EQ24" s="96"/>
      <c r="ER24" s="96"/>
      <c r="ES24" s="96"/>
      <c r="ET24" s="96"/>
      <c r="EU24" s="96"/>
      <c r="EV24" s="96"/>
      <c r="EW24" s="97"/>
      <c r="EX24" s="95"/>
      <c r="EY24" s="96"/>
      <c r="EZ24" s="96"/>
      <c r="FA24" s="96"/>
      <c r="FB24" s="96"/>
      <c r="FC24" s="96"/>
      <c r="FD24" s="96"/>
      <c r="FE24" s="96"/>
      <c r="FF24" s="97"/>
      <c r="FG24" s="95"/>
      <c r="FH24" s="96"/>
      <c r="FI24" s="96"/>
      <c r="FJ24" s="96"/>
      <c r="FK24" s="96"/>
      <c r="FL24" s="96"/>
      <c r="FM24" s="96"/>
      <c r="FN24" s="96"/>
      <c r="FO24" s="97"/>
      <c r="FP24" s="95"/>
      <c r="FQ24" s="96"/>
      <c r="FR24" s="96"/>
      <c r="FS24" s="96"/>
      <c r="FT24" s="96"/>
      <c r="FU24" s="96"/>
      <c r="FV24" s="96"/>
      <c r="FW24" s="96"/>
      <c r="FX24" s="97"/>
      <c r="FY24" s="95"/>
      <c r="FZ24" s="96"/>
      <c r="GA24" s="96"/>
      <c r="GB24" s="96"/>
      <c r="GC24" s="96"/>
      <c r="GD24" s="96"/>
      <c r="GE24" s="96"/>
      <c r="GF24" s="96"/>
      <c r="GG24" s="98"/>
      <c r="GH24" s="99"/>
      <c r="GI24" s="99"/>
      <c r="GJ24" s="99"/>
      <c r="GK24" s="99"/>
      <c r="GL24" s="99"/>
      <c r="GM24" s="99"/>
      <c r="GN24" s="99"/>
      <c r="GO24" s="99"/>
      <c r="GP24" s="100"/>
    </row>
    <row r="25" spans="1:198" ht="14.25" customHeight="1">
      <c r="A25" s="33"/>
      <c r="B25" s="32"/>
      <c r="C25" s="33"/>
      <c r="D25" s="178"/>
      <c r="E25" s="178"/>
      <c r="F25" s="178"/>
      <c r="G25" s="3"/>
      <c r="H25" s="3"/>
      <c r="I25" s="3"/>
      <c r="J25" s="3"/>
      <c r="K25" s="3"/>
      <c r="L25" s="12"/>
      <c r="M25" s="3"/>
      <c r="N25" s="178"/>
      <c r="O25" s="178"/>
      <c r="P25" s="178"/>
      <c r="Q25" s="178"/>
      <c r="R25" s="3"/>
      <c r="S25" s="12"/>
      <c r="X25" s="48"/>
      <c r="Y25" s="48"/>
      <c r="Z25" s="48"/>
      <c r="AA25" s="48"/>
      <c r="AB25" s="48"/>
      <c r="AC25" s="48"/>
      <c r="AD25" s="48"/>
      <c r="AE25" s="48"/>
      <c r="AF25" s="48"/>
      <c r="AG25" s="44"/>
      <c r="AH25" s="44"/>
      <c r="AI25" s="44"/>
      <c r="AJ25" s="44"/>
      <c r="AK25" s="44"/>
      <c r="AL25" s="44"/>
      <c r="AM25" s="44"/>
      <c r="BU25" s="129"/>
      <c r="BV25" s="129"/>
      <c r="BW25" s="129"/>
      <c r="BX25" s="129"/>
      <c r="BY25" s="29" t="s">
        <v>57</v>
      </c>
      <c r="CP25" s="77">
        <f>SUM(CP18:CP24)</f>
        <v>0</v>
      </c>
      <c r="CQ25" s="78"/>
      <c r="CR25" s="78"/>
      <c r="CS25" s="78"/>
      <c r="CT25" s="78"/>
      <c r="CU25" s="78"/>
      <c r="CV25" s="78"/>
      <c r="CW25" s="78"/>
      <c r="CX25" s="78"/>
      <c r="CY25" s="79"/>
      <c r="CZ25" s="108">
        <f>SUM(CZ18:CZ24)</f>
        <v>0</v>
      </c>
      <c r="DA25" s="109"/>
      <c r="DB25" s="109"/>
      <c r="DC25" s="109"/>
      <c r="DD25" s="109"/>
      <c r="DE25" s="109"/>
      <c r="DF25" s="109"/>
      <c r="DG25" s="109"/>
      <c r="DH25" s="109"/>
      <c r="DI25" s="110"/>
      <c r="DJ25" s="108">
        <f>SUM(DJ18:DJ24)</f>
        <v>0</v>
      </c>
      <c r="DK25" s="109"/>
      <c r="DL25" s="109"/>
      <c r="DM25" s="109"/>
      <c r="DN25" s="109"/>
      <c r="DO25" s="109"/>
      <c r="DP25" s="109"/>
      <c r="DQ25" s="109"/>
      <c r="DR25" s="109"/>
      <c r="DS25" s="109"/>
      <c r="DT25" s="110"/>
      <c r="DU25" s="108">
        <f>SUM(DU18:DU24)</f>
        <v>0</v>
      </c>
      <c r="DV25" s="109"/>
      <c r="DW25" s="109"/>
      <c r="DX25" s="109"/>
      <c r="DY25" s="109"/>
      <c r="DZ25" s="109"/>
      <c r="EA25" s="109"/>
      <c r="EB25" s="109"/>
      <c r="EC25" s="109"/>
      <c r="ED25" s="109"/>
      <c r="EE25" s="110"/>
      <c r="EF25" s="104">
        <f>SUM(EF18:EF24)</f>
        <v>0</v>
      </c>
      <c r="EG25" s="105"/>
      <c r="EH25" s="105"/>
      <c r="EI25" s="105"/>
      <c r="EJ25" s="105"/>
      <c r="EK25" s="105"/>
      <c r="EL25" s="105"/>
      <c r="EM25" s="105"/>
      <c r="EN25" s="107"/>
      <c r="EO25" s="104">
        <f>SUM(EO18:EO24)</f>
        <v>0</v>
      </c>
      <c r="EP25" s="105"/>
      <c r="EQ25" s="105"/>
      <c r="ER25" s="105"/>
      <c r="ES25" s="105"/>
      <c r="ET25" s="105"/>
      <c r="EU25" s="105"/>
      <c r="EV25" s="105"/>
      <c r="EW25" s="107"/>
      <c r="EX25" s="104">
        <f>SUM(EX18:EX24)</f>
        <v>0</v>
      </c>
      <c r="EY25" s="105"/>
      <c r="EZ25" s="105"/>
      <c r="FA25" s="105"/>
      <c r="FB25" s="105"/>
      <c r="FC25" s="105"/>
      <c r="FD25" s="105"/>
      <c r="FE25" s="105"/>
      <c r="FF25" s="107"/>
      <c r="FG25" s="104">
        <f>SUM(FG18:FG24)</f>
        <v>0</v>
      </c>
      <c r="FH25" s="105"/>
      <c r="FI25" s="105"/>
      <c r="FJ25" s="105"/>
      <c r="FK25" s="105"/>
      <c r="FL25" s="105"/>
      <c r="FM25" s="105"/>
      <c r="FN25" s="105"/>
      <c r="FO25" s="107"/>
      <c r="FP25" s="104">
        <f>SUM(FP18:FP24)</f>
        <v>0</v>
      </c>
      <c r="FQ25" s="105"/>
      <c r="FR25" s="105"/>
      <c r="FS25" s="105"/>
      <c r="FT25" s="105"/>
      <c r="FU25" s="105"/>
      <c r="FV25" s="105"/>
      <c r="FW25" s="105"/>
      <c r="FX25" s="107"/>
      <c r="FY25" s="104"/>
      <c r="FZ25" s="105"/>
      <c r="GA25" s="105"/>
      <c r="GB25" s="105"/>
      <c r="GC25" s="105"/>
      <c r="GD25" s="105"/>
      <c r="GE25" s="105"/>
      <c r="GF25" s="105"/>
      <c r="GG25" s="86">
        <f>SUM(GG18:GG24)</f>
        <v>0</v>
      </c>
      <c r="GH25" s="87"/>
      <c r="GI25" s="87"/>
      <c r="GJ25" s="87"/>
      <c r="GK25" s="87"/>
      <c r="GL25" s="87"/>
      <c r="GM25" s="87"/>
      <c r="GN25" s="87"/>
      <c r="GO25" s="87"/>
      <c r="GP25" s="88"/>
    </row>
    <row r="26" spans="1:198" ht="14.25" customHeight="1">
      <c r="A26" s="33"/>
      <c r="B26" s="32"/>
      <c r="C26" s="33"/>
      <c r="D26" s="178"/>
      <c r="E26" s="178"/>
      <c r="F26" s="178"/>
      <c r="G26" s="3"/>
      <c r="H26" s="3"/>
      <c r="I26" s="3"/>
      <c r="J26" s="3"/>
      <c r="K26" s="3"/>
      <c r="L26" s="12"/>
      <c r="M26" s="3"/>
      <c r="N26" s="178"/>
      <c r="O26" s="178"/>
      <c r="P26" s="178"/>
      <c r="Q26" s="178"/>
      <c r="R26" s="3"/>
      <c r="S26" s="12"/>
      <c r="X26" s="130">
        <f>SUM(X24+1)</f>
        <v>7</v>
      </c>
      <c r="Y26" s="131"/>
      <c r="Z26" s="131"/>
      <c r="AA26" s="131"/>
      <c r="AB26" s="131"/>
      <c r="AC26" s="131"/>
      <c r="AD26" s="131"/>
      <c r="AE26" s="131"/>
      <c r="AF26" s="132"/>
      <c r="AG26" s="114" t="s">
        <v>3</v>
      </c>
      <c r="AH26" s="115"/>
      <c r="AI26" s="115"/>
      <c r="AJ26" s="115"/>
      <c r="AK26" s="115"/>
      <c r="AL26" s="115"/>
      <c r="AM26" s="116"/>
      <c r="AN26" s="92"/>
      <c r="AO26" s="93"/>
      <c r="AP26" s="93"/>
      <c r="AQ26" s="93"/>
      <c r="AR26" s="93"/>
      <c r="AS26" s="93"/>
      <c r="AT26" s="93"/>
      <c r="AU26" s="93"/>
      <c r="AV26" s="94"/>
      <c r="AW26" s="92"/>
      <c r="AX26" s="93"/>
      <c r="AY26" s="93"/>
      <c r="AZ26" s="93"/>
      <c r="BA26" s="93"/>
      <c r="BB26" s="93"/>
      <c r="BC26" s="93"/>
      <c r="BD26" s="93"/>
      <c r="BE26" s="94"/>
      <c r="BF26" s="92"/>
      <c r="BG26" s="93"/>
      <c r="BH26" s="93"/>
      <c r="BI26" s="93"/>
      <c r="BJ26" s="93"/>
      <c r="BK26" s="93"/>
      <c r="BL26" s="93"/>
      <c r="BM26" s="93"/>
      <c r="BN26" s="94"/>
      <c r="BO26" s="92"/>
      <c r="BP26" s="93"/>
      <c r="BQ26" s="93"/>
      <c r="BR26" s="93"/>
      <c r="BS26" s="93"/>
      <c r="BT26" s="93"/>
      <c r="BU26" s="93"/>
      <c r="BV26" s="93"/>
      <c r="BW26" s="94"/>
      <c r="BX26" s="92"/>
      <c r="BY26" s="93"/>
      <c r="BZ26" s="93"/>
      <c r="CA26" s="93"/>
      <c r="CB26" s="93"/>
      <c r="CC26" s="93"/>
      <c r="CD26" s="93"/>
      <c r="CE26" s="93"/>
      <c r="CF26" s="94"/>
      <c r="CG26" s="92"/>
      <c r="CH26" s="93"/>
      <c r="CI26" s="93"/>
      <c r="CJ26" s="93"/>
      <c r="CK26" s="93"/>
      <c r="CL26" s="93"/>
      <c r="CM26" s="93"/>
      <c r="CN26" s="93"/>
      <c r="CO26" s="94"/>
      <c r="CP26" s="77">
        <f aca="true" t="shared" si="2" ref="CP26:CP32">SUM(IF((OR(AW26="",AN26="")),0,IF((AW26&lt;AN26),((AW26-AN26)*24)+24,(AW26-AN26)*24))+IF((OR(BO26="",BF26="")),0,IF((BO26&lt;BF26),((BO26-BF26)*24)+24,(BO26-BF26)*24))+IF((OR(CG26="",AN26="")),0,IF((CG26&lt;BX26),((CG26-BX26)*24)+24,(CG26-BX26)*24)))</f>
        <v>0</v>
      </c>
      <c r="CQ26" s="78"/>
      <c r="CR26" s="78"/>
      <c r="CS26" s="78"/>
      <c r="CT26" s="78"/>
      <c r="CU26" s="78"/>
      <c r="CV26" s="78"/>
      <c r="CW26" s="78"/>
      <c r="CX26" s="78"/>
      <c r="CY26" s="79"/>
      <c r="CZ26" s="111">
        <f>IF((Day1_2+SUM(TotBLeave))&gt;$FW$11/2,IF($FW$11/2-SUM(TotBLeave)&lt;0,"",($FW$11/2-SUM(TotBLeave))),CP26)</f>
        <v>0</v>
      </c>
      <c r="DA26" s="112"/>
      <c r="DB26" s="112"/>
      <c r="DC26" s="112"/>
      <c r="DD26" s="112"/>
      <c r="DE26" s="112"/>
      <c r="DF26" s="112"/>
      <c r="DG26" s="112"/>
      <c r="DH26" s="112"/>
      <c r="DI26" s="113"/>
      <c r="DJ26" s="111">
        <f>IF(AND(SUM(StADay1_2:CZ26)&gt;$FW$11/2,SUM(StADay1_2:CZ26)&lt;40),"",CP26-CZ26)</f>
        <v>0</v>
      </c>
      <c r="DK26" s="112"/>
      <c r="DL26" s="112"/>
      <c r="DM26" s="112"/>
      <c r="DN26" s="112"/>
      <c r="DO26" s="112"/>
      <c r="DP26" s="112"/>
      <c r="DQ26" s="112"/>
      <c r="DR26" s="112"/>
      <c r="DS26" s="112"/>
      <c r="DT26" s="113"/>
      <c r="DU26" s="111"/>
      <c r="DV26" s="112"/>
      <c r="DW26" s="112"/>
      <c r="DX26" s="112"/>
      <c r="DY26" s="112"/>
      <c r="DZ26" s="112"/>
      <c r="EA26" s="112"/>
      <c r="EB26" s="112"/>
      <c r="EC26" s="112"/>
      <c r="ED26" s="112"/>
      <c r="EE26" s="113"/>
      <c r="EF26" s="95"/>
      <c r="EG26" s="96"/>
      <c r="EH26" s="96"/>
      <c r="EI26" s="96"/>
      <c r="EJ26" s="96"/>
      <c r="EK26" s="96"/>
      <c r="EL26" s="96"/>
      <c r="EM26" s="96"/>
      <c r="EN26" s="97"/>
      <c r="EO26" s="95"/>
      <c r="EP26" s="96"/>
      <c r="EQ26" s="96"/>
      <c r="ER26" s="96"/>
      <c r="ES26" s="96"/>
      <c r="ET26" s="96"/>
      <c r="EU26" s="96"/>
      <c r="EV26" s="96"/>
      <c r="EW26" s="97"/>
      <c r="EX26" s="95"/>
      <c r="EY26" s="96"/>
      <c r="EZ26" s="96"/>
      <c r="FA26" s="96"/>
      <c r="FB26" s="96"/>
      <c r="FC26" s="96"/>
      <c r="FD26" s="96"/>
      <c r="FE26" s="96"/>
      <c r="FF26" s="97"/>
      <c r="FG26" s="95"/>
      <c r="FH26" s="96"/>
      <c r="FI26" s="96"/>
      <c r="FJ26" s="96"/>
      <c r="FK26" s="96"/>
      <c r="FL26" s="96"/>
      <c r="FM26" s="96"/>
      <c r="FN26" s="96"/>
      <c r="FO26" s="97"/>
      <c r="FP26" s="95"/>
      <c r="FQ26" s="96"/>
      <c r="FR26" s="96"/>
      <c r="FS26" s="96"/>
      <c r="FT26" s="96"/>
      <c r="FU26" s="96"/>
      <c r="FV26" s="96"/>
      <c r="FW26" s="96"/>
      <c r="FX26" s="97"/>
      <c r="FY26" s="95"/>
      <c r="FZ26" s="96"/>
      <c r="GA26" s="96"/>
      <c r="GB26" s="96"/>
      <c r="GC26" s="96"/>
      <c r="GD26" s="96"/>
      <c r="GE26" s="96"/>
      <c r="GF26" s="96"/>
      <c r="GG26" s="98"/>
      <c r="GH26" s="99"/>
      <c r="GI26" s="99"/>
      <c r="GJ26" s="99"/>
      <c r="GK26" s="99"/>
      <c r="GL26" s="99"/>
      <c r="GM26" s="99"/>
      <c r="GN26" s="99"/>
      <c r="GO26" s="99"/>
      <c r="GP26" s="100"/>
    </row>
    <row r="27" spans="1:198" ht="14.25" customHeight="1">
      <c r="A27" s="33"/>
      <c r="B27" s="32"/>
      <c r="C27" s="33"/>
      <c r="D27" s="178"/>
      <c r="E27" s="178"/>
      <c r="F27" s="178"/>
      <c r="G27" s="3"/>
      <c r="H27" s="3"/>
      <c r="I27" s="3"/>
      <c r="J27" s="3"/>
      <c r="K27" s="3"/>
      <c r="L27" s="12"/>
      <c r="M27" s="3"/>
      <c r="N27" s="178"/>
      <c r="O27" s="178"/>
      <c r="P27" s="178"/>
      <c r="Q27" s="178"/>
      <c r="R27" s="3"/>
      <c r="S27" s="12"/>
      <c r="X27" s="130">
        <f aca="true" t="shared" si="3" ref="X27:X32">SUM(X26+1)</f>
        <v>8</v>
      </c>
      <c r="Y27" s="131"/>
      <c r="Z27" s="131"/>
      <c r="AA27" s="131"/>
      <c r="AB27" s="131"/>
      <c r="AC27" s="131"/>
      <c r="AD27" s="131"/>
      <c r="AE27" s="131"/>
      <c r="AF27" s="132"/>
      <c r="AG27" s="114" t="s">
        <v>38</v>
      </c>
      <c r="AH27" s="115"/>
      <c r="AI27" s="115"/>
      <c r="AJ27" s="115"/>
      <c r="AK27" s="115"/>
      <c r="AL27" s="115"/>
      <c r="AM27" s="116"/>
      <c r="AN27" s="92"/>
      <c r="AO27" s="93"/>
      <c r="AP27" s="93"/>
      <c r="AQ27" s="93"/>
      <c r="AR27" s="93"/>
      <c r="AS27" s="93"/>
      <c r="AT27" s="93"/>
      <c r="AU27" s="93"/>
      <c r="AV27" s="94"/>
      <c r="AW27" s="92"/>
      <c r="AX27" s="93"/>
      <c r="AY27" s="93"/>
      <c r="AZ27" s="93"/>
      <c r="BA27" s="93"/>
      <c r="BB27" s="93"/>
      <c r="BC27" s="93"/>
      <c r="BD27" s="93"/>
      <c r="BE27" s="94"/>
      <c r="BF27" s="92"/>
      <c r="BG27" s="93"/>
      <c r="BH27" s="93"/>
      <c r="BI27" s="93"/>
      <c r="BJ27" s="93"/>
      <c r="BK27" s="93"/>
      <c r="BL27" s="93"/>
      <c r="BM27" s="93"/>
      <c r="BN27" s="94"/>
      <c r="BO27" s="92"/>
      <c r="BP27" s="93"/>
      <c r="BQ27" s="93"/>
      <c r="BR27" s="93"/>
      <c r="BS27" s="93"/>
      <c r="BT27" s="93"/>
      <c r="BU27" s="93"/>
      <c r="BV27" s="93"/>
      <c r="BW27" s="94"/>
      <c r="BX27" s="92"/>
      <c r="BY27" s="93"/>
      <c r="BZ27" s="93"/>
      <c r="CA27" s="93"/>
      <c r="CB27" s="93"/>
      <c r="CC27" s="93"/>
      <c r="CD27" s="93"/>
      <c r="CE27" s="93"/>
      <c r="CF27" s="94"/>
      <c r="CG27" s="92"/>
      <c r="CH27" s="93"/>
      <c r="CI27" s="93"/>
      <c r="CJ27" s="93"/>
      <c r="CK27" s="93"/>
      <c r="CL27" s="93"/>
      <c r="CM27" s="93"/>
      <c r="CN27" s="93"/>
      <c r="CO27" s="94"/>
      <c r="CP27" s="77">
        <f t="shared" si="2"/>
        <v>0</v>
      </c>
      <c r="CQ27" s="78"/>
      <c r="CR27" s="78"/>
      <c r="CS27" s="78"/>
      <c r="CT27" s="78"/>
      <c r="CU27" s="78"/>
      <c r="CV27" s="78"/>
      <c r="CW27" s="78"/>
      <c r="CX27" s="78"/>
      <c r="CY27" s="79"/>
      <c r="CZ27" s="111">
        <f>IF(SUM(Day1_2:CP27)+SUM(TotBLeave)&gt;$FW$11/2,$FW$11/2-SUM(StADay1_2:CZ26)-SUM(TotBLeave),CP27)</f>
        <v>0</v>
      </c>
      <c r="DA27" s="112"/>
      <c r="DB27" s="112"/>
      <c r="DC27" s="112"/>
      <c r="DD27" s="112"/>
      <c r="DE27" s="112"/>
      <c r="DF27" s="112"/>
      <c r="DG27" s="112"/>
      <c r="DH27" s="112"/>
      <c r="DI27" s="113"/>
      <c r="DJ27" s="111">
        <f>IF(AND(SUM($CP$26:CP27)+SUM(TotBLeave)&gt;$FW$11/2,SUM($CP$26:CP27)&lt;40.01),SUM($CP$26:CY27)-SUM($CZ$26:DI27)-SUM($DJ$26:DJ26),IF(AND(CP27&gt;0,CZ27=0,(SUM($CZ$26:DI27)+SUM($DJ$26:DT26)&lt;40)),40-SUM($CZ$26:DI26)-SUM($DJ$26:DT26),IF(AND(SUM($CP$26:CY26)&lt;40,SUM($CP$26:CY27)&gt;40),40-SUM($CZ$26:DI27),"")))</f>
      </c>
      <c r="DK27" s="112"/>
      <c r="DL27" s="112"/>
      <c r="DM27" s="112"/>
      <c r="DN27" s="112"/>
      <c r="DO27" s="112"/>
      <c r="DP27" s="112"/>
      <c r="DQ27" s="112"/>
      <c r="DR27" s="112"/>
      <c r="DS27" s="112"/>
      <c r="DT27" s="113"/>
      <c r="DU27" s="108">
        <f>IF(SUM($CP$26:CY27)&gt;40,SUM($CP$26:CY27)-SUM($CZ$26:DI27)-SUM($DJ$26:DT27)-SUM($DU$26:DU26),"")</f>
      </c>
      <c r="DV27" s="109"/>
      <c r="DW27" s="109"/>
      <c r="DX27" s="109"/>
      <c r="DY27" s="109"/>
      <c r="DZ27" s="109"/>
      <c r="EA27" s="109"/>
      <c r="EB27" s="109"/>
      <c r="EC27" s="109"/>
      <c r="ED27" s="109"/>
      <c r="EE27" s="110"/>
      <c r="EF27" s="95"/>
      <c r="EG27" s="96"/>
      <c r="EH27" s="96"/>
      <c r="EI27" s="96"/>
      <c r="EJ27" s="96"/>
      <c r="EK27" s="96"/>
      <c r="EL27" s="96"/>
      <c r="EM27" s="96"/>
      <c r="EN27" s="97"/>
      <c r="EO27" s="95"/>
      <c r="EP27" s="96"/>
      <c r="EQ27" s="96"/>
      <c r="ER27" s="96"/>
      <c r="ES27" s="96"/>
      <c r="ET27" s="96"/>
      <c r="EU27" s="96"/>
      <c r="EV27" s="96"/>
      <c r="EW27" s="97"/>
      <c r="EX27" s="95"/>
      <c r="EY27" s="96"/>
      <c r="EZ27" s="96"/>
      <c r="FA27" s="96"/>
      <c r="FB27" s="96"/>
      <c r="FC27" s="96"/>
      <c r="FD27" s="96"/>
      <c r="FE27" s="96"/>
      <c r="FF27" s="97"/>
      <c r="FG27" s="95"/>
      <c r="FH27" s="96"/>
      <c r="FI27" s="96"/>
      <c r="FJ27" s="96"/>
      <c r="FK27" s="96"/>
      <c r="FL27" s="96"/>
      <c r="FM27" s="96"/>
      <c r="FN27" s="96"/>
      <c r="FO27" s="97"/>
      <c r="FP27" s="95"/>
      <c r="FQ27" s="96"/>
      <c r="FR27" s="96"/>
      <c r="FS27" s="96"/>
      <c r="FT27" s="96"/>
      <c r="FU27" s="96"/>
      <c r="FV27" s="96"/>
      <c r="FW27" s="96"/>
      <c r="FX27" s="97"/>
      <c r="FY27" s="95"/>
      <c r="FZ27" s="96"/>
      <c r="GA27" s="96"/>
      <c r="GB27" s="96"/>
      <c r="GC27" s="96"/>
      <c r="GD27" s="96"/>
      <c r="GE27" s="96"/>
      <c r="GF27" s="96"/>
      <c r="GG27" s="98"/>
      <c r="GH27" s="99"/>
      <c r="GI27" s="99"/>
      <c r="GJ27" s="99"/>
      <c r="GK27" s="99"/>
      <c r="GL27" s="99"/>
      <c r="GM27" s="99"/>
      <c r="GN27" s="99"/>
      <c r="GO27" s="99"/>
      <c r="GP27" s="100"/>
    </row>
    <row r="28" spans="1:198" ht="14.25" customHeight="1">
      <c r="A28" s="33"/>
      <c r="B28" s="32"/>
      <c r="C28" s="33"/>
      <c r="D28" s="178"/>
      <c r="E28" s="178"/>
      <c r="F28" s="178"/>
      <c r="G28" s="3"/>
      <c r="H28" s="3"/>
      <c r="I28" s="3"/>
      <c r="J28" s="3"/>
      <c r="K28" s="3"/>
      <c r="L28" s="12"/>
      <c r="M28" s="3"/>
      <c r="N28" s="178"/>
      <c r="O28" s="178"/>
      <c r="P28" s="178"/>
      <c r="Q28" s="178"/>
      <c r="R28" s="3"/>
      <c r="S28" s="12"/>
      <c r="X28" s="130">
        <f t="shared" si="3"/>
        <v>9</v>
      </c>
      <c r="Y28" s="131"/>
      <c r="Z28" s="131"/>
      <c r="AA28" s="131"/>
      <c r="AB28" s="131"/>
      <c r="AC28" s="131"/>
      <c r="AD28" s="131"/>
      <c r="AE28" s="131"/>
      <c r="AF28" s="132"/>
      <c r="AG28" s="114" t="s">
        <v>39</v>
      </c>
      <c r="AH28" s="115"/>
      <c r="AI28" s="115"/>
      <c r="AJ28" s="115"/>
      <c r="AK28" s="115"/>
      <c r="AL28" s="115"/>
      <c r="AM28" s="116"/>
      <c r="AN28" s="92"/>
      <c r="AO28" s="93"/>
      <c r="AP28" s="93"/>
      <c r="AQ28" s="93"/>
      <c r="AR28" s="93"/>
      <c r="AS28" s="93"/>
      <c r="AT28" s="93"/>
      <c r="AU28" s="93"/>
      <c r="AV28" s="94"/>
      <c r="AW28" s="92"/>
      <c r="AX28" s="93"/>
      <c r="AY28" s="93"/>
      <c r="AZ28" s="93"/>
      <c r="BA28" s="93"/>
      <c r="BB28" s="93"/>
      <c r="BC28" s="93"/>
      <c r="BD28" s="93"/>
      <c r="BE28" s="94"/>
      <c r="BF28" s="92"/>
      <c r="BG28" s="93"/>
      <c r="BH28" s="93"/>
      <c r="BI28" s="93"/>
      <c r="BJ28" s="93"/>
      <c r="BK28" s="93"/>
      <c r="BL28" s="93"/>
      <c r="BM28" s="93"/>
      <c r="BN28" s="94"/>
      <c r="BO28" s="92"/>
      <c r="BP28" s="93"/>
      <c r="BQ28" s="93"/>
      <c r="BR28" s="93"/>
      <c r="BS28" s="93"/>
      <c r="BT28" s="93"/>
      <c r="BU28" s="93"/>
      <c r="BV28" s="93"/>
      <c r="BW28" s="94"/>
      <c r="BX28" s="92"/>
      <c r="BY28" s="93"/>
      <c r="BZ28" s="93"/>
      <c r="CA28" s="93"/>
      <c r="CB28" s="93"/>
      <c r="CC28" s="93"/>
      <c r="CD28" s="93"/>
      <c r="CE28" s="93"/>
      <c r="CF28" s="94"/>
      <c r="CG28" s="92"/>
      <c r="CH28" s="93"/>
      <c r="CI28" s="93"/>
      <c r="CJ28" s="93"/>
      <c r="CK28" s="93"/>
      <c r="CL28" s="93"/>
      <c r="CM28" s="93"/>
      <c r="CN28" s="93"/>
      <c r="CO28" s="94"/>
      <c r="CP28" s="77">
        <f t="shared" si="2"/>
        <v>0</v>
      </c>
      <c r="CQ28" s="78"/>
      <c r="CR28" s="78"/>
      <c r="CS28" s="78"/>
      <c r="CT28" s="78"/>
      <c r="CU28" s="78"/>
      <c r="CV28" s="78"/>
      <c r="CW28" s="78"/>
      <c r="CX28" s="78"/>
      <c r="CY28" s="79"/>
      <c r="CZ28" s="111">
        <f>IF(SUM(Day1_2:CP28)+SUM(TotBLeave)&gt;$FW$11/2,$FW$11/2-SUM(StADay1_2:CZ27)-SUM(TotBLeave),CP28)</f>
        <v>0</v>
      </c>
      <c r="DA28" s="112"/>
      <c r="DB28" s="112"/>
      <c r="DC28" s="112"/>
      <c r="DD28" s="112"/>
      <c r="DE28" s="112"/>
      <c r="DF28" s="112"/>
      <c r="DG28" s="112"/>
      <c r="DH28" s="112"/>
      <c r="DI28" s="113"/>
      <c r="DJ28" s="111">
        <f>IF(AND(SUM($CP$26:CP28)+SUM(TotBLeave)&gt;$FW$11/2,SUM($CP$26:CP28)&lt;40.01),SUM($CP$26:CY28)-SUM($CZ$26:DI28)-SUM($DJ$26:DJ27),IF(AND(CP28&gt;0,CZ28=0,(SUM($CZ$26:DI28)+SUM($DJ$26:DT27)&lt;40)),40-SUM($CZ$26:DI27)-SUM($DJ$26:DT27),IF(AND(SUM($CP$26:CY27)&lt;40,SUM($CP$26:CY28)&gt;40),40-SUM($CZ$26:DI28),"")))</f>
      </c>
      <c r="DK28" s="112"/>
      <c r="DL28" s="112"/>
      <c r="DM28" s="112"/>
      <c r="DN28" s="112"/>
      <c r="DO28" s="112"/>
      <c r="DP28" s="112"/>
      <c r="DQ28" s="112"/>
      <c r="DR28" s="112"/>
      <c r="DS28" s="112"/>
      <c r="DT28" s="113"/>
      <c r="DU28" s="108">
        <f>IF(SUM($CP$26:CY28)&gt;40,SUM($CP$26:CY28)-SUM($CZ$26:DI28)-SUM($DJ$26:DT28)-SUM($DU$26:DU27),"")</f>
      </c>
      <c r="DV28" s="109"/>
      <c r="DW28" s="109"/>
      <c r="DX28" s="109"/>
      <c r="DY28" s="109"/>
      <c r="DZ28" s="109"/>
      <c r="EA28" s="109"/>
      <c r="EB28" s="109"/>
      <c r="EC28" s="109"/>
      <c r="ED28" s="109"/>
      <c r="EE28" s="110"/>
      <c r="EF28" s="95"/>
      <c r="EG28" s="96"/>
      <c r="EH28" s="96"/>
      <c r="EI28" s="96"/>
      <c r="EJ28" s="96"/>
      <c r="EK28" s="96"/>
      <c r="EL28" s="96"/>
      <c r="EM28" s="96"/>
      <c r="EN28" s="97"/>
      <c r="EO28" s="95"/>
      <c r="EP28" s="96"/>
      <c r="EQ28" s="96"/>
      <c r="ER28" s="96"/>
      <c r="ES28" s="96"/>
      <c r="ET28" s="96"/>
      <c r="EU28" s="96"/>
      <c r="EV28" s="96"/>
      <c r="EW28" s="97"/>
      <c r="EX28" s="95"/>
      <c r="EY28" s="96"/>
      <c r="EZ28" s="96"/>
      <c r="FA28" s="96"/>
      <c r="FB28" s="96"/>
      <c r="FC28" s="96"/>
      <c r="FD28" s="96"/>
      <c r="FE28" s="96"/>
      <c r="FF28" s="97"/>
      <c r="FG28" s="95"/>
      <c r="FH28" s="96"/>
      <c r="FI28" s="96"/>
      <c r="FJ28" s="96"/>
      <c r="FK28" s="96"/>
      <c r="FL28" s="96"/>
      <c r="FM28" s="96"/>
      <c r="FN28" s="96"/>
      <c r="FO28" s="97"/>
      <c r="FP28" s="95"/>
      <c r="FQ28" s="96"/>
      <c r="FR28" s="96"/>
      <c r="FS28" s="96"/>
      <c r="FT28" s="96"/>
      <c r="FU28" s="96"/>
      <c r="FV28" s="96"/>
      <c r="FW28" s="96"/>
      <c r="FX28" s="97"/>
      <c r="FY28" s="95"/>
      <c r="FZ28" s="96"/>
      <c r="GA28" s="96"/>
      <c r="GB28" s="96"/>
      <c r="GC28" s="96"/>
      <c r="GD28" s="96"/>
      <c r="GE28" s="96"/>
      <c r="GF28" s="96"/>
      <c r="GG28" s="98"/>
      <c r="GH28" s="99"/>
      <c r="GI28" s="99"/>
      <c r="GJ28" s="99"/>
      <c r="GK28" s="99"/>
      <c r="GL28" s="99"/>
      <c r="GM28" s="99"/>
      <c r="GN28" s="99"/>
      <c r="GO28" s="99"/>
      <c r="GP28" s="100"/>
    </row>
    <row r="29" spans="1:198" ht="14.25" customHeight="1">
      <c r="A29" s="33"/>
      <c r="B29" s="32"/>
      <c r="C29" s="33"/>
      <c r="D29" s="178"/>
      <c r="E29" s="178"/>
      <c r="F29" s="178"/>
      <c r="G29" s="3"/>
      <c r="H29" s="3"/>
      <c r="I29" s="3"/>
      <c r="J29" s="3"/>
      <c r="K29" s="3"/>
      <c r="L29" s="12"/>
      <c r="M29" s="3"/>
      <c r="N29" s="178"/>
      <c r="O29" s="178"/>
      <c r="P29" s="178"/>
      <c r="Q29" s="178"/>
      <c r="R29" s="3"/>
      <c r="S29" s="12"/>
      <c r="X29" s="130">
        <f t="shared" si="3"/>
        <v>10</v>
      </c>
      <c r="Y29" s="131"/>
      <c r="Z29" s="131"/>
      <c r="AA29" s="131"/>
      <c r="AB29" s="131"/>
      <c r="AC29" s="131"/>
      <c r="AD29" s="131"/>
      <c r="AE29" s="131"/>
      <c r="AF29" s="132"/>
      <c r="AG29" s="114" t="s">
        <v>40</v>
      </c>
      <c r="AH29" s="115"/>
      <c r="AI29" s="115"/>
      <c r="AJ29" s="115"/>
      <c r="AK29" s="115"/>
      <c r="AL29" s="115"/>
      <c r="AM29" s="116"/>
      <c r="AN29" s="92"/>
      <c r="AO29" s="93"/>
      <c r="AP29" s="93"/>
      <c r="AQ29" s="93"/>
      <c r="AR29" s="93"/>
      <c r="AS29" s="93"/>
      <c r="AT29" s="93"/>
      <c r="AU29" s="93"/>
      <c r="AV29" s="94"/>
      <c r="AW29" s="92"/>
      <c r="AX29" s="93"/>
      <c r="AY29" s="93"/>
      <c r="AZ29" s="93"/>
      <c r="BA29" s="93"/>
      <c r="BB29" s="93"/>
      <c r="BC29" s="93"/>
      <c r="BD29" s="93"/>
      <c r="BE29" s="94"/>
      <c r="BF29" s="92"/>
      <c r="BG29" s="93"/>
      <c r="BH29" s="93"/>
      <c r="BI29" s="93"/>
      <c r="BJ29" s="93"/>
      <c r="BK29" s="93"/>
      <c r="BL29" s="93"/>
      <c r="BM29" s="93"/>
      <c r="BN29" s="94"/>
      <c r="BO29" s="92"/>
      <c r="BP29" s="93"/>
      <c r="BQ29" s="93"/>
      <c r="BR29" s="93"/>
      <c r="BS29" s="93"/>
      <c r="BT29" s="93"/>
      <c r="BU29" s="93"/>
      <c r="BV29" s="93"/>
      <c r="BW29" s="94"/>
      <c r="BX29" s="92"/>
      <c r="BY29" s="93"/>
      <c r="BZ29" s="93"/>
      <c r="CA29" s="93"/>
      <c r="CB29" s="93"/>
      <c r="CC29" s="93"/>
      <c r="CD29" s="93"/>
      <c r="CE29" s="93"/>
      <c r="CF29" s="94"/>
      <c r="CG29" s="92"/>
      <c r="CH29" s="93"/>
      <c r="CI29" s="93"/>
      <c r="CJ29" s="93"/>
      <c r="CK29" s="93"/>
      <c r="CL29" s="93"/>
      <c r="CM29" s="93"/>
      <c r="CN29" s="93"/>
      <c r="CO29" s="94"/>
      <c r="CP29" s="77">
        <f t="shared" si="2"/>
        <v>0</v>
      </c>
      <c r="CQ29" s="78"/>
      <c r="CR29" s="78"/>
      <c r="CS29" s="78"/>
      <c r="CT29" s="78"/>
      <c r="CU29" s="78"/>
      <c r="CV29" s="78"/>
      <c r="CW29" s="78"/>
      <c r="CX29" s="78"/>
      <c r="CY29" s="79"/>
      <c r="CZ29" s="111">
        <f>IF(SUM(Day1_2:CP29)+SUM(TotBLeave)&gt;$FW$11/2,$FW$11/2-SUM(StADay1_2:CZ28)-SUM(TotBLeave),CP29)</f>
        <v>0</v>
      </c>
      <c r="DA29" s="112"/>
      <c r="DB29" s="112"/>
      <c r="DC29" s="112"/>
      <c r="DD29" s="112"/>
      <c r="DE29" s="112"/>
      <c r="DF29" s="112"/>
      <c r="DG29" s="112"/>
      <c r="DH29" s="112"/>
      <c r="DI29" s="113"/>
      <c r="DJ29" s="111">
        <f>IF(AND(SUM($CP$26:CP29)+SUM(TotBLeave)&gt;$FW$11/2,SUM($CP$26:CP29)&lt;40.01),SUM($CP$26:CY29)-SUM($CZ$26:DI29)-SUM($DJ$26:DJ28),IF(AND(CP29&gt;0,CZ29=0,(SUM($CZ$26:DI29)+SUM($DJ$26:DT28)&lt;40)),40-SUM($CZ$26:DI28)-SUM($DJ$26:DT28),IF(AND(SUM($CP$26:CY28)&lt;40,SUM($CP$26:CY29)&gt;40),40-SUM($CZ$26:DI29),"")))</f>
      </c>
      <c r="DK29" s="112"/>
      <c r="DL29" s="112"/>
      <c r="DM29" s="112"/>
      <c r="DN29" s="112"/>
      <c r="DO29" s="112"/>
      <c r="DP29" s="112"/>
      <c r="DQ29" s="112"/>
      <c r="DR29" s="112"/>
      <c r="DS29" s="112"/>
      <c r="DT29" s="113"/>
      <c r="DU29" s="108">
        <f>IF(SUM($CP$26:CY29)&gt;40,SUM($CP$26:CY29)-SUM($CZ$26:DI29)-SUM($DJ$26:DT29)-SUM($DU$26:DU28),"")</f>
      </c>
      <c r="DV29" s="109"/>
      <c r="DW29" s="109"/>
      <c r="DX29" s="109"/>
      <c r="DY29" s="109"/>
      <c r="DZ29" s="109"/>
      <c r="EA29" s="109"/>
      <c r="EB29" s="109"/>
      <c r="EC29" s="109"/>
      <c r="ED29" s="109"/>
      <c r="EE29" s="110"/>
      <c r="EF29" s="95"/>
      <c r="EG29" s="96"/>
      <c r="EH29" s="96"/>
      <c r="EI29" s="96"/>
      <c r="EJ29" s="96"/>
      <c r="EK29" s="96"/>
      <c r="EL29" s="96"/>
      <c r="EM29" s="96"/>
      <c r="EN29" s="97"/>
      <c r="EO29" s="95"/>
      <c r="EP29" s="96"/>
      <c r="EQ29" s="96"/>
      <c r="ER29" s="96"/>
      <c r="ES29" s="96"/>
      <c r="ET29" s="96"/>
      <c r="EU29" s="96"/>
      <c r="EV29" s="96"/>
      <c r="EW29" s="97"/>
      <c r="EX29" s="95"/>
      <c r="EY29" s="96"/>
      <c r="EZ29" s="96"/>
      <c r="FA29" s="96"/>
      <c r="FB29" s="96"/>
      <c r="FC29" s="96"/>
      <c r="FD29" s="96"/>
      <c r="FE29" s="96"/>
      <c r="FF29" s="97"/>
      <c r="FG29" s="95"/>
      <c r="FH29" s="96"/>
      <c r="FI29" s="96"/>
      <c r="FJ29" s="96"/>
      <c r="FK29" s="96"/>
      <c r="FL29" s="96"/>
      <c r="FM29" s="96"/>
      <c r="FN29" s="96"/>
      <c r="FO29" s="97"/>
      <c r="FP29" s="95"/>
      <c r="FQ29" s="96"/>
      <c r="FR29" s="96"/>
      <c r="FS29" s="96"/>
      <c r="FT29" s="96"/>
      <c r="FU29" s="96"/>
      <c r="FV29" s="96"/>
      <c r="FW29" s="96"/>
      <c r="FX29" s="97"/>
      <c r="FY29" s="95"/>
      <c r="FZ29" s="96"/>
      <c r="GA29" s="96"/>
      <c r="GB29" s="96"/>
      <c r="GC29" s="96"/>
      <c r="GD29" s="96"/>
      <c r="GE29" s="96"/>
      <c r="GF29" s="96"/>
      <c r="GG29" s="98"/>
      <c r="GH29" s="99"/>
      <c r="GI29" s="99"/>
      <c r="GJ29" s="99"/>
      <c r="GK29" s="99"/>
      <c r="GL29" s="99"/>
      <c r="GM29" s="99"/>
      <c r="GN29" s="99"/>
      <c r="GO29" s="99"/>
      <c r="GP29" s="100"/>
    </row>
    <row r="30" spans="1:198" ht="14.25" customHeight="1">
      <c r="A30" s="33"/>
      <c r="B30" s="32"/>
      <c r="C30" s="33"/>
      <c r="D30" s="178"/>
      <c r="E30" s="178"/>
      <c r="F30" s="178"/>
      <c r="G30" s="3"/>
      <c r="H30" s="3"/>
      <c r="I30" s="3"/>
      <c r="J30" s="3"/>
      <c r="K30" s="3"/>
      <c r="L30" s="12"/>
      <c r="M30" s="3"/>
      <c r="N30" s="178"/>
      <c r="O30" s="178"/>
      <c r="P30" s="178"/>
      <c r="Q30" s="178"/>
      <c r="R30" s="3"/>
      <c r="S30" s="12"/>
      <c r="X30" s="130">
        <f t="shared" si="3"/>
        <v>11</v>
      </c>
      <c r="Y30" s="131"/>
      <c r="Z30" s="131"/>
      <c r="AA30" s="131"/>
      <c r="AB30" s="131"/>
      <c r="AC30" s="131"/>
      <c r="AD30" s="131"/>
      <c r="AE30" s="131"/>
      <c r="AF30" s="132"/>
      <c r="AG30" s="114" t="s">
        <v>41</v>
      </c>
      <c r="AH30" s="115"/>
      <c r="AI30" s="115"/>
      <c r="AJ30" s="115"/>
      <c r="AK30" s="115"/>
      <c r="AL30" s="115"/>
      <c r="AM30" s="116"/>
      <c r="AN30" s="92"/>
      <c r="AO30" s="93"/>
      <c r="AP30" s="93"/>
      <c r="AQ30" s="93"/>
      <c r="AR30" s="93"/>
      <c r="AS30" s="93"/>
      <c r="AT30" s="93"/>
      <c r="AU30" s="93"/>
      <c r="AV30" s="94"/>
      <c r="AW30" s="92"/>
      <c r="AX30" s="93"/>
      <c r="AY30" s="93"/>
      <c r="AZ30" s="93"/>
      <c r="BA30" s="93"/>
      <c r="BB30" s="93"/>
      <c r="BC30" s="93"/>
      <c r="BD30" s="93"/>
      <c r="BE30" s="94"/>
      <c r="BF30" s="92"/>
      <c r="BG30" s="93"/>
      <c r="BH30" s="93"/>
      <c r="BI30" s="93"/>
      <c r="BJ30" s="93"/>
      <c r="BK30" s="93"/>
      <c r="BL30" s="93"/>
      <c r="BM30" s="93"/>
      <c r="BN30" s="94"/>
      <c r="BO30" s="92"/>
      <c r="BP30" s="93"/>
      <c r="BQ30" s="93"/>
      <c r="BR30" s="93"/>
      <c r="BS30" s="93"/>
      <c r="BT30" s="93"/>
      <c r="BU30" s="93"/>
      <c r="BV30" s="93"/>
      <c r="BW30" s="94"/>
      <c r="BX30" s="92"/>
      <c r="BY30" s="93"/>
      <c r="BZ30" s="93"/>
      <c r="CA30" s="93"/>
      <c r="CB30" s="93"/>
      <c r="CC30" s="93"/>
      <c r="CD30" s="93"/>
      <c r="CE30" s="93"/>
      <c r="CF30" s="94"/>
      <c r="CG30" s="92"/>
      <c r="CH30" s="93"/>
      <c r="CI30" s="93"/>
      <c r="CJ30" s="93"/>
      <c r="CK30" s="93"/>
      <c r="CL30" s="93"/>
      <c r="CM30" s="93"/>
      <c r="CN30" s="93"/>
      <c r="CO30" s="94"/>
      <c r="CP30" s="77">
        <f t="shared" si="2"/>
        <v>0</v>
      </c>
      <c r="CQ30" s="78"/>
      <c r="CR30" s="78"/>
      <c r="CS30" s="78"/>
      <c r="CT30" s="78"/>
      <c r="CU30" s="78"/>
      <c r="CV30" s="78"/>
      <c r="CW30" s="78"/>
      <c r="CX30" s="78"/>
      <c r="CY30" s="79"/>
      <c r="CZ30" s="111">
        <f>IF(SUM(Day1_2:CP30)+SUM(TotBLeave)&gt;$FW$11/2,$FW$11/2-SUM(StADay1_2:CZ29)-SUM(TotBLeave),CP30)</f>
        <v>0</v>
      </c>
      <c r="DA30" s="112"/>
      <c r="DB30" s="112"/>
      <c r="DC30" s="112"/>
      <c r="DD30" s="112"/>
      <c r="DE30" s="112"/>
      <c r="DF30" s="112"/>
      <c r="DG30" s="112"/>
      <c r="DH30" s="112"/>
      <c r="DI30" s="113"/>
      <c r="DJ30" s="111">
        <f>IF(AND(SUM($CP$26:CP30)+SUM(TotBLeave)&gt;$FW$11/2,SUM($CP$26:CP30)&lt;40.01),SUM($CP$26:CY30)-SUM($CZ$26:DI30)-SUM($DJ$26:DJ29),IF(AND(CP30&gt;0,CZ30=0,(SUM($CZ$26:DI30)+SUM($DJ$26:DT29)&lt;40)),40-SUM($CZ$26:DI29)-SUM($DJ$26:DT29),IF(AND(SUM($CP$26:CY29)&lt;40,SUM($CP$26:CY30)&gt;40),40-SUM($CZ$26:DI30),"")))</f>
      </c>
      <c r="DK30" s="112"/>
      <c r="DL30" s="112"/>
      <c r="DM30" s="112"/>
      <c r="DN30" s="112"/>
      <c r="DO30" s="112"/>
      <c r="DP30" s="112"/>
      <c r="DQ30" s="112"/>
      <c r="DR30" s="112"/>
      <c r="DS30" s="112"/>
      <c r="DT30" s="113"/>
      <c r="DU30" s="108">
        <f>IF(SUM($CP$26:CY30)&gt;40,SUM($CP$26:CY30)-SUM($CZ$26:DI30)-SUM($DJ$26:DT30)-SUM($DU$26:DU29),"")</f>
      </c>
      <c r="DV30" s="109"/>
      <c r="DW30" s="109"/>
      <c r="DX30" s="109"/>
      <c r="DY30" s="109"/>
      <c r="DZ30" s="109"/>
      <c r="EA30" s="109"/>
      <c r="EB30" s="109"/>
      <c r="EC30" s="109"/>
      <c r="ED30" s="109"/>
      <c r="EE30" s="110"/>
      <c r="EF30" s="95"/>
      <c r="EG30" s="96"/>
      <c r="EH30" s="96"/>
      <c r="EI30" s="96"/>
      <c r="EJ30" s="96"/>
      <c r="EK30" s="96"/>
      <c r="EL30" s="96"/>
      <c r="EM30" s="96"/>
      <c r="EN30" s="97"/>
      <c r="EO30" s="95"/>
      <c r="EP30" s="96"/>
      <c r="EQ30" s="96"/>
      <c r="ER30" s="96"/>
      <c r="ES30" s="96"/>
      <c r="ET30" s="96"/>
      <c r="EU30" s="96"/>
      <c r="EV30" s="96"/>
      <c r="EW30" s="97"/>
      <c r="EX30" s="95"/>
      <c r="EY30" s="96"/>
      <c r="EZ30" s="96"/>
      <c r="FA30" s="96"/>
      <c r="FB30" s="96"/>
      <c r="FC30" s="96"/>
      <c r="FD30" s="96"/>
      <c r="FE30" s="96"/>
      <c r="FF30" s="97"/>
      <c r="FG30" s="95"/>
      <c r="FH30" s="96"/>
      <c r="FI30" s="96"/>
      <c r="FJ30" s="96"/>
      <c r="FK30" s="96"/>
      <c r="FL30" s="96"/>
      <c r="FM30" s="96"/>
      <c r="FN30" s="96"/>
      <c r="FO30" s="97"/>
      <c r="FP30" s="95"/>
      <c r="FQ30" s="96"/>
      <c r="FR30" s="96"/>
      <c r="FS30" s="96"/>
      <c r="FT30" s="96"/>
      <c r="FU30" s="96"/>
      <c r="FV30" s="96"/>
      <c r="FW30" s="96"/>
      <c r="FX30" s="97"/>
      <c r="FY30" s="95"/>
      <c r="FZ30" s="96"/>
      <c r="GA30" s="96"/>
      <c r="GB30" s="96"/>
      <c r="GC30" s="96"/>
      <c r="GD30" s="96"/>
      <c r="GE30" s="96"/>
      <c r="GF30" s="96"/>
      <c r="GG30" s="98"/>
      <c r="GH30" s="99"/>
      <c r="GI30" s="99"/>
      <c r="GJ30" s="99"/>
      <c r="GK30" s="99"/>
      <c r="GL30" s="99"/>
      <c r="GM30" s="99"/>
      <c r="GN30" s="99"/>
      <c r="GO30" s="99"/>
      <c r="GP30" s="100"/>
    </row>
    <row r="31" spans="1:198" ht="12.75">
      <c r="A31" s="33"/>
      <c r="B31" s="32"/>
      <c r="C31" s="33"/>
      <c r="D31" s="178"/>
      <c r="E31" s="178"/>
      <c r="F31" s="178"/>
      <c r="G31" s="3"/>
      <c r="H31" s="3"/>
      <c r="I31" s="3"/>
      <c r="J31" s="3"/>
      <c r="K31" s="3"/>
      <c r="L31" s="12"/>
      <c r="M31" s="3"/>
      <c r="N31" s="178"/>
      <c r="O31" s="178"/>
      <c r="P31" s="178"/>
      <c r="Q31" s="178"/>
      <c r="R31" s="3"/>
      <c r="S31" s="12"/>
      <c r="X31" s="130">
        <f t="shared" si="3"/>
        <v>12</v>
      </c>
      <c r="Y31" s="131"/>
      <c r="Z31" s="131"/>
      <c r="AA31" s="131"/>
      <c r="AB31" s="131"/>
      <c r="AC31" s="131"/>
      <c r="AD31" s="131"/>
      <c r="AE31" s="131"/>
      <c r="AF31" s="132"/>
      <c r="AG31" s="114" t="s">
        <v>42</v>
      </c>
      <c r="AH31" s="115"/>
      <c r="AI31" s="115"/>
      <c r="AJ31" s="115"/>
      <c r="AK31" s="115"/>
      <c r="AL31" s="115"/>
      <c r="AM31" s="116"/>
      <c r="AN31" s="92"/>
      <c r="AO31" s="93"/>
      <c r="AP31" s="93"/>
      <c r="AQ31" s="93"/>
      <c r="AR31" s="93"/>
      <c r="AS31" s="93"/>
      <c r="AT31" s="93"/>
      <c r="AU31" s="93"/>
      <c r="AV31" s="94"/>
      <c r="AW31" s="92"/>
      <c r="AX31" s="93"/>
      <c r="AY31" s="93"/>
      <c r="AZ31" s="93"/>
      <c r="BA31" s="93"/>
      <c r="BB31" s="93"/>
      <c r="BC31" s="93"/>
      <c r="BD31" s="93"/>
      <c r="BE31" s="94"/>
      <c r="BF31" s="92"/>
      <c r="BG31" s="93"/>
      <c r="BH31" s="93"/>
      <c r="BI31" s="93"/>
      <c r="BJ31" s="93"/>
      <c r="BK31" s="93"/>
      <c r="BL31" s="93"/>
      <c r="BM31" s="93"/>
      <c r="BN31" s="94"/>
      <c r="BO31" s="92"/>
      <c r="BP31" s="93"/>
      <c r="BQ31" s="93"/>
      <c r="BR31" s="93"/>
      <c r="BS31" s="93"/>
      <c r="BT31" s="93"/>
      <c r="BU31" s="93"/>
      <c r="BV31" s="93"/>
      <c r="BW31" s="94"/>
      <c r="BX31" s="92"/>
      <c r="BY31" s="93"/>
      <c r="BZ31" s="93"/>
      <c r="CA31" s="93"/>
      <c r="CB31" s="93"/>
      <c r="CC31" s="93"/>
      <c r="CD31" s="93"/>
      <c r="CE31" s="93"/>
      <c r="CF31" s="94"/>
      <c r="CG31" s="92"/>
      <c r="CH31" s="93"/>
      <c r="CI31" s="93"/>
      <c r="CJ31" s="93"/>
      <c r="CK31" s="93"/>
      <c r="CL31" s="93"/>
      <c r="CM31" s="93"/>
      <c r="CN31" s="93"/>
      <c r="CO31" s="94"/>
      <c r="CP31" s="77">
        <f t="shared" si="2"/>
        <v>0</v>
      </c>
      <c r="CQ31" s="78"/>
      <c r="CR31" s="78"/>
      <c r="CS31" s="78"/>
      <c r="CT31" s="78"/>
      <c r="CU31" s="78"/>
      <c r="CV31" s="78"/>
      <c r="CW31" s="78"/>
      <c r="CX31" s="78"/>
      <c r="CY31" s="79"/>
      <c r="CZ31" s="111">
        <f>IF(SUM(Day1_2:CP31)+SUM(TotBLeave)&gt;$FW$11/2,$FW$11/2-SUM(StADay1_2:CZ30)-SUM(TotBLeave),CP31)</f>
        <v>0</v>
      </c>
      <c r="DA31" s="112"/>
      <c r="DB31" s="112"/>
      <c r="DC31" s="112"/>
      <c r="DD31" s="112"/>
      <c r="DE31" s="112"/>
      <c r="DF31" s="112"/>
      <c r="DG31" s="112"/>
      <c r="DH31" s="112"/>
      <c r="DI31" s="113"/>
      <c r="DJ31" s="111">
        <f>IF(AND(SUM($CP$26:CP31)+SUM(TotBLeave)&gt;$FW$11/2,SUM($CP$26:CP31)&lt;40.01),SUM($CP$26:CY31)-SUM($CZ$26:DI31)-SUM($DJ$26:DJ30),IF(AND(CP31&gt;0,CZ31=0,(SUM($CZ$26:DI31)+SUM($DJ$26:DT30)&lt;40)),40-SUM($CZ$26:DI30)-SUM($DJ$26:DT30),IF(AND(SUM($CP$26:CY30)&lt;40,SUM($CP$26:CY31)&gt;40),40-SUM($CZ$26:DI31),"")))</f>
      </c>
      <c r="DK31" s="112"/>
      <c r="DL31" s="112"/>
      <c r="DM31" s="112"/>
      <c r="DN31" s="112"/>
      <c r="DO31" s="112"/>
      <c r="DP31" s="112"/>
      <c r="DQ31" s="112"/>
      <c r="DR31" s="112"/>
      <c r="DS31" s="112"/>
      <c r="DT31" s="113"/>
      <c r="DU31" s="108">
        <f>IF(SUM($CP$26:CY31)&gt;40,SUM($CP$26:CY31)-SUM($CZ$26:DI31)-SUM($DJ$26:DT31)-SUM($DU$26:DU30),"")</f>
      </c>
      <c r="DV31" s="109"/>
      <c r="DW31" s="109"/>
      <c r="DX31" s="109"/>
      <c r="DY31" s="109"/>
      <c r="DZ31" s="109"/>
      <c r="EA31" s="109"/>
      <c r="EB31" s="109"/>
      <c r="EC31" s="109"/>
      <c r="ED31" s="109"/>
      <c r="EE31" s="110"/>
      <c r="EF31" s="95"/>
      <c r="EG31" s="96"/>
      <c r="EH31" s="96"/>
      <c r="EI31" s="96"/>
      <c r="EJ31" s="96"/>
      <c r="EK31" s="96"/>
      <c r="EL31" s="96"/>
      <c r="EM31" s="96"/>
      <c r="EN31" s="97"/>
      <c r="EO31" s="95"/>
      <c r="EP31" s="96"/>
      <c r="EQ31" s="96"/>
      <c r="ER31" s="96"/>
      <c r="ES31" s="96"/>
      <c r="ET31" s="96"/>
      <c r="EU31" s="96"/>
      <c r="EV31" s="96"/>
      <c r="EW31" s="97"/>
      <c r="EX31" s="95"/>
      <c r="EY31" s="96"/>
      <c r="EZ31" s="96"/>
      <c r="FA31" s="96"/>
      <c r="FB31" s="96"/>
      <c r="FC31" s="96"/>
      <c r="FD31" s="96"/>
      <c r="FE31" s="96"/>
      <c r="FF31" s="97"/>
      <c r="FG31" s="95"/>
      <c r="FH31" s="96"/>
      <c r="FI31" s="96"/>
      <c r="FJ31" s="96"/>
      <c r="FK31" s="96"/>
      <c r="FL31" s="96"/>
      <c r="FM31" s="96"/>
      <c r="FN31" s="96"/>
      <c r="FO31" s="97"/>
      <c r="FP31" s="95"/>
      <c r="FQ31" s="96"/>
      <c r="FR31" s="96"/>
      <c r="FS31" s="96"/>
      <c r="FT31" s="96"/>
      <c r="FU31" s="96"/>
      <c r="FV31" s="96"/>
      <c r="FW31" s="96"/>
      <c r="FX31" s="97"/>
      <c r="FY31" s="95"/>
      <c r="FZ31" s="96"/>
      <c r="GA31" s="96"/>
      <c r="GB31" s="96"/>
      <c r="GC31" s="96"/>
      <c r="GD31" s="96"/>
      <c r="GE31" s="96"/>
      <c r="GF31" s="96"/>
      <c r="GG31" s="98"/>
      <c r="GH31" s="99"/>
      <c r="GI31" s="99"/>
      <c r="GJ31" s="99"/>
      <c r="GK31" s="99"/>
      <c r="GL31" s="99"/>
      <c r="GM31" s="99"/>
      <c r="GN31" s="99"/>
      <c r="GO31" s="99"/>
      <c r="GP31" s="100"/>
    </row>
    <row r="32" spans="1:198" ht="12.75">
      <c r="A32" s="33"/>
      <c r="B32" s="32"/>
      <c r="C32" s="33"/>
      <c r="D32" s="178"/>
      <c r="E32" s="178"/>
      <c r="F32" s="178"/>
      <c r="G32" s="3"/>
      <c r="H32" s="3"/>
      <c r="I32" s="3"/>
      <c r="J32" s="3"/>
      <c r="K32" s="3"/>
      <c r="L32" s="12"/>
      <c r="M32" s="3"/>
      <c r="N32" s="178"/>
      <c r="O32" s="178"/>
      <c r="P32" s="178"/>
      <c r="Q32" s="178"/>
      <c r="R32" s="3"/>
      <c r="S32" s="12"/>
      <c r="X32" s="130">
        <f t="shared" si="3"/>
        <v>13</v>
      </c>
      <c r="Y32" s="131"/>
      <c r="Z32" s="131"/>
      <c r="AA32" s="131"/>
      <c r="AB32" s="131"/>
      <c r="AC32" s="131"/>
      <c r="AD32" s="131"/>
      <c r="AE32" s="131"/>
      <c r="AF32" s="132"/>
      <c r="AG32" s="114" t="s">
        <v>4</v>
      </c>
      <c r="AH32" s="115"/>
      <c r="AI32" s="115"/>
      <c r="AJ32" s="115"/>
      <c r="AK32" s="115"/>
      <c r="AL32" s="115"/>
      <c r="AM32" s="116"/>
      <c r="AN32" s="92"/>
      <c r="AO32" s="93"/>
      <c r="AP32" s="93"/>
      <c r="AQ32" s="93"/>
      <c r="AR32" s="93"/>
      <c r="AS32" s="93"/>
      <c r="AT32" s="93"/>
      <c r="AU32" s="93"/>
      <c r="AV32" s="94"/>
      <c r="AW32" s="92"/>
      <c r="AX32" s="93"/>
      <c r="AY32" s="93"/>
      <c r="AZ32" s="93"/>
      <c r="BA32" s="93"/>
      <c r="BB32" s="93"/>
      <c r="BC32" s="93"/>
      <c r="BD32" s="93"/>
      <c r="BE32" s="94"/>
      <c r="BF32" s="92"/>
      <c r="BG32" s="93"/>
      <c r="BH32" s="93"/>
      <c r="BI32" s="93"/>
      <c r="BJ32" s="93"/>
      <c r="BK32" s="93"/>
      <c r="BL32" s="93"/>
      <c r="BM32" s="93"/>
      <c r="BN32" s="94"/>
      <c r="BO32" s="92"/>
      <c r="BP32" s="93"/>
      <c r="BQ32" s="93"/>
      <c r="BR32" s="93"/>
      <c r="BS32" s="93"/>
      <c r="BT32" s="93"/>
      <c r="BU32" s="93"/>
      <c r="BV32" s="93"/>
      <c r="BW32" s="94"/>
      <c r="BX32" s="92"/>
      <c r="BY32" s="93"/>
      <c r="BZ32" s="93"/>
      <c r="CA32" s="93"/>
      <c r="CB32" s="93"/>
      <c r="CC32" s="93"/>
      <c r="CD32" s="93"/>
      <c r="CE32" s="93"/>
      <c r="CF32" s="94"/>
      <c r="CG32" s="92"/>
      <c r="CH32" s="93"/>
      <c r="CI32" s="93"/>
      <c r="CJ32" s="93"/>
      <c r="CK32" s="93"/>
      <c r="CL32" s="93"/>
      <c r="CM32" s="93"/>
      <c r="CN32" s="93"/>
      <c r="CO32" s="94"/>
      <c r="CP32" s="77">
        <f t="shared" si="2"/>
        <v>0</v>
      </c>
      <c r="CQ32" s="78"/>
      <c r="CR32" s="78"/>
      <c r="CS32" s="78"/>
      <c r="CT32" s="78"/>
      <c r="CU32" s="78"/>
      <c r="CV32" s="78"/>
      <c r="CW32" s="78"/>
      <c r="CX32" s="78"/>
      <c r="CY32" s="79"/>
      <c r="CZ32" s="111">
        <f>IF(SUM(Day1_2:CP32)+SUM(TotBLeave)&gt;$FW$11/2,$FW$11/2-SUM(StADay1_2:CZ31)-SUM(TotBLeave),CP32)</f>
        <v>0</v>
      </c>
      <c r="DA32" s="112"/>
      <c r="DB32" s="112"/>
      <c r="DC32" s="112"/>
      <c r="DD32" s="112"/>
      <c r="DE32" s="112"/>
      <c r="DF32" s="112"/>
      <c r="DG32" s="112"/>
      <c r="DH32" s="112"/>
      <c r="DI32" s="113"/>
      <c r="DJ32" s="111">
        <f>IF(AND(SUM($CP$26:CP32)+SUM(TotBLeave)&gt;$FW$11/2,SUM($CP$26:CP32)&lt;40.01),SUM($CP$26:CY32)-SUM($CZ$26:DI32)-SUM($DJ$26:DJ31),IF(AND(CP32&gt;0,CZ32=0,(SUM($CZ$26:DI32)+SUM($DJ$26:DT31)&lt;40)),40-SUM($CZ$26:DI31)-SUM($DJ$26:DT31),IF(AND(SUM($CP$26:CY31)&lt;40,SUM($CP$26:CY32)&gt;40),40-SUM($CZ$26:DI32),"")))</f>
      </c>
      <c r="DK32" s="112"/>
      <c r="DL32" s="112"/>
      <c r="DM32" s="112"/>
      <c r="DN32" s="112"/>
      <c r="DO32" s="112"/>
      <c r="DP32" s="112"/>
      <c r="DQ32" s="112"/>
      <c r="DR32" s="112"/>
      <c r="DS32" s="112"/>
      <c r="DT32" s="113"/>
      <c r="DU32" s="108">
        <f>IF(SUM($CP$26:CY32)&gt;40,SUM($CP$26:CY32)-SUM($CZ$26:DI32)-SUM($DJ$26:DT32)-SUM($DU$26:DU31),"")</f>
      </c>
      <c r="DV32" s="109"/>
      <c r="DW32" s="109"/>
      <c r="DX32" s="109"/>
      <c r="DY32" s="109"/>
      <c r="DZ32" s="109"/>
      <c r="EA32" s="109"/>
      <c r="EB32" s="109"/>
      <c r="EC32" s="109"/>
      <c r="ED32" s="109"/>
      <c r="EE32" s="110"/>
      <c r="EF32" s="95"/>
      <c r="EG32" s="96"/>
      <c r="EH32" s="96"/>
      <c r="EI32" s="96"/>
      <c r="EJ32" s="96"/>
      <c r="EK32" s="96"/>
      <c r="EL32" s="96"/>
      <c r="EM32" s="96"/>
      <c r="EN32" s="97"/>
      <c r="EO32" s="95"/>
      <c r="EP32" s="96"/>
      <c r="EQ32" s="96"/>
      <c r="ER32" s="96"/>
      <c r="ES32" s="96"/>
      <c r="ET32" s="96"/>
      <c r="EU32" s="96"/>
      <c r="EV32" s="96"/>
      <c r="EW32" s="97"/>
      <c r="EX32" s="95"/>
      <c r="EY32" s="96"/>
      <c r="EZ32" s="96"/>
      <c r="FA32" s="96"/>
      <c r="FB32" s="96"/>
      <c r="FC32" s="96"/>
      <c r="FD32" s="96"/>
      <c r="FE32" s="96"/>
      <c r="FF32" s="97"/>
      <c r="FG32" s="95"/>
      <c r="FH32" s="96"/>
      <c r="FI32" s="96"/>
      <c r="FJ32" s="96"/>
      <c r="FK32" s="96"/>
      <c r="FL32" s="96"/>
      <c r="FM32" s="96"/>
      <c r="FN32" s="96"/>
      <c r="FO32" s="97"/>
      <c r="FP32" s="95"/>
      <c r="FQ32" s="96"/>
      <c r="FR32" s="96"/>
      <c r="FS32" s="96"/>
      <c r="FT32" s="96"/>
      <c r="FU32" s="96"/>
      <c r="FV32" s="96"/>
      <c r="FW32" s="96"/>
      <c r="FX32" s="97"/>
      <c r="FY32" s="95"/>
      <c r="FZ32" s="96"/>
      <c r="GA32" s="96"/>
      <c r="GB32" s="96"/>
      <c r="GC32" s="96"/>
      <c r="GD32" s="96"/>
      <c r="GE32" s="96"/>
      <c r="GF32" s="96"/>
      <c r="GG32" s="98"/>
      <c r="GH32" s="99"/>
      <c r="GI32" s="99"/>
      <c r="GJ32" s="99"/>
      <c r="GK32" s="99"/>
      <c r="GL32" s="99"/>
      <c r="GM32" s="99"/>
      <c r="GN32" s="99"/>
      <c r="GO32" s="99"/>
      <c r="GP32" s="100"/>
    </row>
    <row r="33" spans="1:198" ht="12.75">
      <c r="A33" s="33"/>
      <c r="B33" s="32"/>
      <c r="C33" s="33"/>
      <c r="D33" s="178"/>
      <c r="E33" s="178"/>
      <c r="F33" s="178"/>
      <c r="G33" s="3"/>
      <c r="H33" s="3"/>
      <c r="I33" s="3"/>
      <c r="J33" s="3"/>
      <c r="K33" s="3"/>
      <c r="L33" s="12"/>
      <c r="M33" s="3"/>
      <c r="N33" s="178"/>
      <c r="O33" s="178"/>
      <c r="P33" s="178"/>
      <c r="Q33" s="178"/>
      <c r="R33" s="3"/>
      <c r="S33" s="12"/>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U33" s="134"/>
      <c r="BV33" s="134"/>
      <c r="BW33" s="134"/>
      <c r="BX33" s="134"/>
      <c r="BY33" s="185" t="s">
        <v>70</v>
      </c>
      <c r="BZ33" s="186"/>
      <c r="CA33" s="186"/>
      <c r="CB33" s="186"/>
      <c r="CC33" s="186"/>
      <c r="CD33" s="186"/>
      <c r="CE33" s="186"/>
      <c r="CF33" s="186"/>
      <c r="CG33" s="186"/>
      <c r="CH33" s="186"/>
      <c r="CI33" s="186"/>
      <c r="CJ33" s="186"/>
      <c r="CK33" s="186"/>
      <c r="CL33" s="186"/>
      <c r="CM33" s="186"/>
      <c r="CN33" s="186"/>
      <c r="CO33" s="187"/>
      <c r="CP33" s="77">
        <f>SUM(CP26:CY32)</f>
        <v>0</v>
      </c>
      <c r="CQ33" s="78"/>
      <c r="CR33" s="78"/>
      <c r="CS33" s="78"/>
      <c r="CT33" s="78"/>
      <c r="CU33" s="78"/>
      <c r="CV33" s="78"/>
      <c r="CW33" s="78"/>
      <c r="CX33" s="78"/>
      <c r="CY33" s="79"/>
      <c r="CZ33" s="108">
        <f>SUM(CZ26:DI32)</f>
        <v>0</v>
      </c>
      <c r="DA33" s="109"/>
      <c r="DB33" s="109"/>
      <c r="DC33" s="109"/>
      <c r="DD33" s="109"/>
      <c r="DE33" s="109"/>
      <c r="DF33" s="109"/>
      <c r="DG33" s="109"/>
      <c r="DH33" s="109"/>
      <c r="DI33" s="110"/>
      <c r="DJ33" s="111">
        <f>SUM(DJ26:DT32)</f>
        <v>0</v>
      </c>
      <c r="DK33" s="112"/>
      <c r="DL33" s="112"/>
      <c r="DM33" s="112"/>
      <c r="DN33" s="112"/>
      <c r="DO33" s="112"/>
      <c r="DP33" s="112"/>
      <c r="DQ33" s="112"/>
      <c r="DR33" s="112"/>
      <c r="DS33" s="112"/>
      <c r="DT33" s="113"/>
      <c r="DU33" s="108">
        <f>SUM(DU26:EE32)</f>
        <v>0</v>
      </c>
      <c r="DV33" s="109"/>
      <c r="DW33" s="109"/>
      <c r="DX33" s="109"/>
      <c r="DY33" s="109"/>
      <c r="DZ33" s="109"/>
      <c r="EA33" s="109"/>
      <c r="EB33" s="109"/>
      <c r="EC33" s="109"/>
      <c r="ED33" s="109"/>
      <c r="EE33" s="110"/>
      <c r="EF33" s="104">
        <f>SUM(EF26:EF32)</f>
        <v>0</v>
      </c>
      <c r="EG33" s="105"/>
      <c r="EH33" s="105"/>
      <c r="EI33" s="105"/>
      <c r="EJ33" s="105"/>
      <c r="EK33" s="105"/>
      <c r="EL33" s="105"/>
      <c r="EM33" s="105"/>
      <c r="EN33" s="107"/>
      <c r="EO33" s="104">
        <f>SUM(EO26:EO32)</f>
        <v>0</v>
      </c>
      <c r="EP33" s="105"/>
      <c r="EQ33" s="105"/>
      <c r="ER33" s="105"/>
      <c r="ES33" s="105"/>
      <c r="ET33" s="105"/>
      <c r="EU33" s="105"/>
      <c r="EV33" s="105"/>
      <c r="EW33" s="107"/>
      <c r="EX33" s="104">
        <f>SUM(EX26:EX32)</f>
        <v>0</v>
      </c>
      <c r="EY33" s="105"/>
      <c r="EZ33" s="105"/>
      <c r="FA33" s="105"/>
      <c r="FB33" s="105"/>
      <c r="FC33" s="105"/>
      <c r="FD33" s="105"/>
      <c r="FE33" s="105"/>
      <c r="FF33" s="107"/>
      <c r="FG33" s="104">
        <f>SUM(FG26:FG32)</f>
        <v>0</v>
      </c>
      <c r="FH33" s="105"/>
      <c r="FI33" s="105"/>
      <c r="FJ33" s="105"/>
      <c r="FK33" s="105"/>
      <c r="FL33" s="105"/>
      <c r="FM33" s="105"/>
      <c r="FN33" s="105"/>
      <c r="FO33" s="107"/>
      <c r="FP33" s="104">
        <f>SUM(FP26:FP32)</f>
        <v>0</v>
      </c>
      <c r="FQ33" s="105"/>
      <c r="FR33" s="105"/>
      <c r="FS33" s="105"/>
      <c r="FT33" s="105"/>
      <c r="FU33" s="105"/>
      <c r="FV33" s="105"/>
      <c r="FW33" s="105"/>
      <c r="FX33" s="107"/>
      <c r="FY33" s="65"/>
      <c r="FZ33" s="65"/>
      <c r="GA33" s="65"/>
      <c r="GB33" s="65"/>
      <c r="GC33" s="65"/>
      <c r="GD33" s="65"/>
      <c r="GE33" s="65"/>
      <c r="GF33" s="65"/>
      <c r="GG33" s="86">
        <f>SUM(GG26:GG32)</f>
        <v>0</v>
      </c>
      <c r="GH33" s="87"/>
      <c r="GI33" s="87"/>
      <c r="GJ33" s="87"/>
      <c r="GK33" s="87"/>
      <c r="GL33" s="87"/>
      <c r="GM33" s="87"/>
      <c r="GN33" s="87"/>
      <c r="GO33" s="87"/>
      <c r="GP33" s="88"/>
    </row>
    <row r="34" spans="1:198" ht="12.75">
      <c r="A34" s="33"/>
      <c r="B34" s="32"/>
      <c r="C34" s="33"/>
      <c r="D34" s="178"/>
      <c r="E34" s="178"/>
      <c r="F34" s="178"/>
      <c r="G34" s="3"/>
      <c r="H34" s="3"/>
      <c r="I34" s="3"/>
      <c r="J34" s="3"/>
      <c r="K34" s="3"/>
      <c r="L34" s="12"/>
      <c r="M34" s="3"/>
      <c r="N34" s="178"/>
      <c r="O34" s="178"/>
      <c r="P34" s="178"/>
      <c r="Q34" s="178"/>
      <c r="R34" s="3"/>
      <c r="S34" s="12"/>
      <c r="BS34" s="133"/>
      <c r="BT34" s="133"/>
      <c r="BU34" s="133"/>
      <c r="BV34" s="133"/>
      <c r="BW34" s="29" t="s">
        <v>58</v>
      </c>
      <c r="CP34" s="77">
        <f>SUM(CP25+CP33)</f>
        <v>0</v>
      </c>
      <c r="CQ34" s="78"/>
      <c r="CR34" s="78"/>
      <c r="CS34" s="78"/>
      <c r="CT34" s="78"/>
      <c r="CU34" s="78"/>
      <c r="CV34" s="78"/>
      <c r="CW34" s="78"/>
      <c r="CX34" s="78"/>
      <c r="CY34" s="79"/>
      <c r="CZ34" s="108">
        <f>SUM(CZ25+CZ33)</f>
        <v>0</v>
      </c>
      <c r="DA34" s="109"/>
      <c r="DB34" s="109"/>
      <c r="DC34" s="109"/>
      <c r="DD34" s="109"/>
      <c r="DE34" s="109"/>
      <c r="DF34" s="109"/>
      <c r="DG34" s="109"/>
      <c r="DH34" s="109"/>
      <c r="DI34" s="110"/>
      <c r="DJ34" s="111">
        <f>SUM(DJ25+DJ33)</f>
        <v>0</v>
      </c>
      <c r="DK34" s="112"/>
      <c r="DL34" s="112"/>
      <c r="DM34" s="112"/>
      <c r="DN34" s="112"/>
      <c r="DO34" s="112"/>
      <c r="DP34" s="112"/>
      <c r="DQ34" s="112"/>
      <c r="DR34" s="112"/>
      <c r="DS34" s="112"/>
      <c r="DT34" s="113"/>
      <c r="DU34" s="108">
        <f>SUM(DU25+DU33)</f>
        <v>0</v>
      </c>
      <c r="DV34" s="109"/>
      <c r="DW34" s="109"/>
      <c r="DX34" s="109"/>
      <c r="DY34" s="109"/>
      <c r="DZ34" s="109"/>
      <c r="EA34" s="109"/>
      <c r="EB34" s="109"/>
      <c r="EC34" s="109"/>
      <c r="ED34" s="109"/>
      <c r="EE34" s="110"/>
      <c r="EF34" s="104">
        <f>SUM(EF25+EF33)</f>
        <v>0</v>
      </c>
      <c r="EG34" s="105"/>
      <c r="EH34" s="105"/>
      <c r="EI34" s="105"/>
      <c r="EJ34" s="105"/>
      <c r="EK34" s="105"/>
      <c r="EL34" s="105"/>
      <c r="EM34" s="105"/>
      <c r="EN34" s="107"/>
      <c r="EO34" s="104">
        <f>SUM(EO25+EO33)</f>
        <v>0</v>
      </c>
      <c r="EP34" s="105"/>
      <c r="EQ34" s="105"/>
      <c r="ER34" s="105"/>
      <c r="ES34" s="105"/>
      <c r="ET34" s="105"/>
      <c r="EU34" s="105"/>
      <c r="EV34" s="105"/>
      <c r="EW34" s="107"/>
      <c r="EX34" s="104">
        <f>SUM(EX25+EX33)</f>
        <v>0</v>
      </c>
      <c r="EY34" s="105"/>
      <c r="EZ34" s="105"/>
      <c r="FA34" s="105"/>
      <c r="FB34" s="105"/>
      <c r="FC34" s="105"/>
      <c r="FD34" s="105"/>
      <c r="FE34" s="105"/>
      <c r="FF34" s="107"/>
      <c r="FG34" s="104">
        <f>SUM(FG25+FG33)</f>
        <v>0</v>
      </c>
      <c r="FH34" s="105"/>
      <c r="FI34" s="105"/>
      <c r="FJ34" s="105"/>
      <c r="FK34" s="105"/>
      <c r="FL34" s="105"/>
      <c r="FM34" s="105"/>
      <c r="FN34" s="105"/>
      <c r="FO34" s="107"/>
      <c r="FP34" s="104">
        <f>SUM(FP25+FP33)</f>
        <v>0</v>
      </c>
      <c r="FQ34" s="105"/>
      <c r="FR34" s="105"/>
      <c r="FS34" s="105"/>
      <c r="FT34" s="105"/>
      <c r="FU34" s="105"/>
      <c r="FV34" s="105"/>
      <c r="FW34" s="105"/>
      <c r="FX34" s="107"/>
      <c r="FY34" s="65"/>
      <c r="FZ34" s="65"/>
      <c r="GA34" s="65"/>
      <c r="GB34" s="65"/>
      <c r="GC34" s="65"/>
      <c r="GD34" s="65"/>
      <c r="GE34" s="65"/>
      <c r="GF34" s="65"/>
      <c r="GG34" s="86">
        <f>SUM(GG25+GG33)</f>
        <v>0</v>
      </c>
      <c r="GH34" s="87"/>
      <c r="GI34" s="87"/>
      <c r="GJ34" s="87"/>
      <c r="GK34" s="87"/>
      <c r="GL34" s="87"/>
      <c r="GM34" s="87"/>
      <c r="GN34" s="87"/>
      <c r="GO34" s="87"/>
      <c r="GP34" s="88"/>
    </row>
    <row r="35" spans="1:19" ht="6" customHeight="1">
      <c r="A35" s="33"/>
      <c r="B35" s="32"/>
      <c r="C35" s="33"/>
      <c r="D35" s="178"/>
      <c r="E35" s="178"/>
      <c r="F35" s="178"/>
      <c r="G35" s="3"/>
      <c r="H35" s="3"/>
      <c r="I35" s="3"/>
      <c r="J35" s="3"/>
      <c r="K35" s="3"/>
      <c r="L35" s="12"/>
      <c r="M35" s="3"/>
      <c r="N35" s="178"/>
      <c r="O35" s="178"/>
      <c r="P35" s="178"/>
      <c r="Q35" s="178"/>
      <c r="R35" s="3"/>
      <c r="S35" s="12"/>
    </row>
    <row r="36" spans="1:194" ht="12.75">
      <c r="A36" s="33"/>
      <c r="B36" s="32"/>
      <c r="C36" s="33"/>
      <c r="D36" s="178"/>
      <c r="E36" s="178"/>
      <c r="F36" s="178"/>
      <c r="G36" s="3"/>
      <c r="H36" s="3"/>
      <c r="I36" s="3"/>
      <c r="J36" s="3"/>
      <c r="K36" s="3"/>
      <c r="L36" s="12"/>
      <c r="M36" s="3"/>
      <c r="N36" s="178"/>
      <c r="O36" s="178"/>
      <c r="P36" s="178"/>
      <c r="Q36" s="178"/>
      <c r="R36" s="3"/>
      <c r="S36" s="12"/>
      <c r="BJ36" s="29" t="s">
        <v>59</v>
      </c>
      <c r="CG36" s="190" t="s">
        <v>62</v>
      </c>
      <c r="CH36" s="191"/>
      <c r="CI36" s="191"/>
      <c r="CJ36" s="191"/>
      <c r="CK36" s="191"/>
      <c r="CL36" s="191"/>
      <c r="CM36" s="191"/>
      <c r="CN36" s="191"/>
      <c r="CO36" s="192"/>
      <c r="CP36" s="49"/>
      <c r="CQ36" s="49"/>
      <c r="CR36" s="49"/>
      <c r="CS36" s="49"/>
      <c r="CT36" s="49"/>
      <c r="CU36" s="49"/>
      <c r="CV36" s="49"/>
      <c r="CW36" s="49"/>
      <c r="CX36" s="49"/>
      <c r="CY36" s="49"/>
      <c r="DA36" s="1" t="s">
        <v>75</v>
      </c>
      <c r="DM36" s="1" t="s">
        <v>76</v>
      </c>
      <c r="DY36" s="1" t="s">
        <v>64</v>
      </c>
      <c r="EF36" s="1" t="s">
        <v>77</v>
      </c>
      <c r="ES36" s="1" t="s">
        <v>65</v>
      </c>
      <c r="FC36" s="1" t="s">
        <v>66</v>
      </c>
      <c r="FK36" s="1" t="s">
        <v>67</v>
      </c>
      <c r="FQ36" s="1" t="s">
        <v>78</v>
      </c>
      <c r="GL36" s="1" t="s">
        <v>68</v>
      </c>
    </row>
    <row r="37" spans="1:197" ht="12.75" customHeight="1">
      <c r="A37" s="50"/>
      <c r="B37" s="51"/>
      <c r="C37" s="50"/>
      <c r="D37" s="179"/>
      <c r="E37" s="179"/>
      <c r="F37" s="179"/>
      <c r="G37" s="19"/>
      <c r="H37" s="19"/>
      <c r="I37" s="19"/>
      <c r="J37" s="19"/>
      <c r="K37" s="19"/>
      <c r="L37" s="19"/>
      <c r="M37" s="19"/>
      <c r="N37" s="19"/>
      <c r="O37" s="19"/>
      <c r="P37" s="19"/>
      <c r="Q37" s="19"/>
      <c r="R37" s="19"/>
      <c r="S37" s="22"/>
      <c r="BJ37" s="29" t="s">
        <v>60</v>
      </c>
      <c r="CG37" s="193">
        <f>SUM(CZ34,DJ34,EF34,EO34,EX34,FG34,FP34)</f>
        <v>0</v>
      </c>
      <c r="CH37" s="194"/>
      <c r="CI37" s="194"/>
      <c r="CJ37" s="194"/>
      <c r="CK37" s="194"/>
      <c r="CL37" s="194"/>
      <c r="CM37" s="194"/>
      <c r="CN37" s="194"/>
      <c r="CO37" s="195"/>
      <c r="CS37" s="67"/>
      <c r="CT37" s="67"/>
      <c r="CU37" s="67"/>
      <c r="CV37" s="67"/>
      <c r="CW37" s="67"/>
      <c r="CX37" s="67"/>
      <c r="CY37" s="67"/>
      <c r="CZ37" s="67"/>
      <c r="DA37" s="80">
        <f>IF(OR(SUM(TotALeave)&gt;$FW$11/2,SUM(TotBLeave)&gt;$FW$11/2),"! Authorized Absent hours exceed the regularly schedule hours for the week. Please make sure the information you entered is valid.","")</f>
      </c>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row>
    <row r="38" spans="23:197" ht="12.75">
      <c r="W38" s="52"/>
      <c r="BJ38" s="29" t="s">
        <v>61</v>
      </c>
      <c r="CG38" s="196"/>
      <c r="CH38" s="197"/>
      <c r="CI38" s="197"/>
      <c r="CJ38" s="197"/>
      <c r="CK38" s="197"/>
      <c r="CL38" s="197"/>
      <c r="CM38" s="197"/>
      <c r="CN38" s="197"/>
      <c r="CO38" s="198"/>
      <c r="CP38" s="1" t="s">
        <v>71</v>
      </c>
      <c r="CQ38" s="1" t="s">
        <v>79</v>
      </c>
      <c r="CR38" s="53"/>
      <c r="CS38" s="68"/>
      <c r="CT38" s="67"/>
      <c r="CU38" s="67"/>
      <c r="CV38" s="67"/>
      <c r="CW38" s="67"/>
      <c r="CX38" s="67"/>
      <c r="CY38" s="67"/>
      <c r="CZ38" s="67"/>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row>
    <row r="39" spans="97:197" ht="12.75" customHeight="1">
      <c r="CS39" s="54"/>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row>
    <row r="40" spans="1:106" ht="11.25" customHeight="1">
      <c r="A40" s="9"/>
      <c r="B40" s="5"/>
      <c r="C40" s="35"/>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1"/>
      <c r="AE40" s="181"/>
      <c r="AF40" s="181"/>
      <c r="AG40" s="181"/>
      <c r="AH40" s="18"/>
      <c r="AI40" s="18"/>
      <c r="AJ40" s="18"/>
      <c r="AK40" s="18"/>
      <c r="AL40" s="18"/>
      <c r="AM40" s="18"/>
      <c r="AN40" s="18"/>
      <c r="AO40" s="18"/>
      <c r="AP40" s="18"/>
      <c r="AQ40" s="18"/>
      <c r="AR40" s="18"/>
      <c r="AS40" s="18"/>
      <c r="AT40" s="36" t="s">
        <v>8</v>
      </c>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37"/>
      <c r="CP40" s="18"/>
      <c r="CQ40" s="37"/>
      <c r="DA40" s="55"/>
      <c r="DB40" s="54"/>
    </row>
    <row r="41" spans="1:207" ht="11.25" customHeight="1">
      <c r="A41" s="14"/>
      <c r="B41" s="3"/>
      <c r="C41" s="35"/>
      <c r="D41" s="18"/>
      <c r="E41" s="18"/>
      <c r="F41" s="18"/>
      <c r="G41" s="18"/>
      <c r="H41" s="18"/>
      <c r="I41" s="18"/>
      <c r="J41" s="18"/>
      <c r="K41" s="18"/>
      <c r="L41" s="18"/>
      <c r="M41" s="18"/>
      <c r="N41" s="18"/>
      <c r="O41" s="18"/>
      <c r="P41" s="18"/>
      <c r="Q41" s="56" t="s">
        <v>9</v>
      </c>
      <c r="R41" s="18"/>
      <c r="S41" s="18"/>
      <c r="T41" s="18"/>
      <c r="U41" s="18"/>
      <c r="V41" s="18"/>
      <c r="W41" s="18"/>
      <c r="X41" s="18"/>
      <c r="Y41" s="18"/>
      <c r="Z41" s="18"/>
      <c r="AA41" s="18"/>
      <c r="AB41" s="18"/>
      <c r="AC41" s="18"/>
      <c r="AD41" s="18"/>
      <c r="AE41" s="18"/>
      <c r="AF41" s="18"/>
      <c r="AG41" s="18"/>
      <c r="AH41" s="18"/>
      <c r="AI41" s="37"/>
      <c r="AJ41" s="3"/>
      <c r="AK41" s="3"/>
      <c r="AL41" s="3"/>
      <c r="AM41" s="3"/>
      <c r="AN41" s="3"/>
      <c r="AO41" s="3"/>
      <c r="AP41" s="3"/>
      <c r="AQ41" s="3"/>
      <c r="AR41" s="3"/>
      <c r="AS41" s="5"/>
      <c r="AT41" s="6"/>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12"/>
      <c r="CZ41" s="14"/>
      <c r="DA41" s="3"/>
      <c r="DC41" s="188"/>
      <c r="DD41" s="189"/>
      <c r="DE41" s="189"/>
      <c r="DF41" s="25" t="s">
        <v>13</v>
      </c>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7"/>
      <c r="EO41" s="5"/>
      <c r="EP41" s="5"/>
      <c r="EQ41" s="5"/>
      <c r="ER41" s="5"/>
      <c r="ES41" s="5"/>
      <c r="ET41" s="5"/>
      <c r="EU41" s="5"/>
      <c r="EV41" s="5"/>
      <c r="EW41" s="5"/>
      <c r="EX41" s="5"/>
      <c r="EY41" s="5"/>
      <c r="EZ41" s="5"/>
      <c r="FA41" s="5"/>
      <c r="FB41" s="5"/>
      <c r="FC41" s="5"/>
      <c r="FD41" s="5"/>
      <c r="FE41" s="5"/>
      <c r="FF41" s="5"/>
      <c r="FG41" s="5"/>
      <c r="FH41" s="5"/>
      <c r="FI41" s="5"/>
      <c r="FJ41" s="5"/>
      <c r="FK41" s="5"/>
      <c r="FL41" s="6"/>
      <c r="FM41" s="9"/>
      <c r="FN41" s="5"/>
      <c r="FO41" s="5"/>
      <c r="FP41" s="5"/>
      <c r="FQ41" s="5"/>
      <c r="FR41" s="5"/>
      <c r="FS41" s="5"/>
      <c r="FT41" s="5"/>
      <c r="FU41" s="6"/>
      <c r="FV41" s="5"/>
      <c r="FW41" s="5"/>
      <c r="FX41" s="5"/>
      <c r="FY41" s="5"/>
      <c r="FZ41" s="5"/>
      <c r="GA41" s="5"/>
      <c r="GB41" s="5"/>
      <c r="GC41" s="5"/>
      <c r="GD41" s="5"/>
      <c r="GE41" s="5"/>
      <c r="GF41" s="5"/>
      <c r="GG41" s="5"/>
      <c r="GH41" s="5"/>
      <c r="GI41" s="5"/>
      <c r="GJ41" s="5"/>
      <c r="GK41" s="5"/>
      <c r="GL41" s="5"/>
      <c r="GM41" s="6"/>
      <c r="GN41" s="3"/>
      <c r="GO41" s="3"/>
      <c r="GP41" s="3"/>
      <c r="GQ41" s="3"/>
      <c r="GR41" s="3"/>
      <c r="GS41" s="3"/>
      <c r="GT41" s="3"/>
      <c r="GU41" s="3"/>
      <c r="GV41" s="3"/>
      <c r="GW41" s="3"/>
      <c r="GX41" s="3"/>
      <c r="GY41" s="3"/>
    </row>
    <row r="42" spans="1:207" ht="11.25" customHeight="1">
      <c r="A42" s="14"/>
      <c r="B42" s="3"/>
      <c r="C42" s="35"/>
      <c r="D42" s="18"/>
      <c r="E42" s="18"/>
      <c r="F42" s="18"/>
      <c r="G42" s="18"/>
      <c r="H42" s="18"/>
      <c r="I42" s="18"/>
      <c r="J42" s="18"/>
      <c r="K42" s="18"/>
      <c r="L42" s="18"/>
      <c r="M42" s="18"/>
      <c r="N42" s="18"/>
      <c r="O42" s="18"/>
      <c r="P42" s="18"/>
      <c r="Q42" s="3"/>
      <c r="R42" s="56" t="s">
        <v>10</v>
      </c>
      <c r="S42" s="18"/>
      <c r="T42" s="3"/>
      <c r="U42" s="18"/>
      <c r="V42" s="18"/>
      <c r="W42" s="18"/>
      <c r="X42" s="18"/>
      <c r="Y42" s="18"/>
      <c r="Z42" s="18"/>
      <c r="AA42" s="18"/>
      <c r="AB42" s="18"/>
      <c r="AC42" s="18"/>
      <c r="AD42" s="18"/>
      <c r="AE42" s="18"/>
      <c r="AF42" s="18"/>
      <c r="AG42" s="18"/>
      <c r="AH42" s="18"/>
      <c r="AI42" s="37"/>
      <c r="AJ42" s="24"/>
      <c r="AK42" s="19"/>
      <c r="AL42" s="19"/>
      <c r="AM42" s="19"/>
      <c r="AN42" s="19"/>
      <c r="AO42" s="47" t="s">
        <v>11</v>
      </c>
      <c r="AP42" s="19"/>
      <c r="AQ42" s="19"/>
      <c r="AR42" s="19"/>
      <c r="AS42" s="19"/>
      <c r="AT42" s="22"/>
      <c r="AU42" s="24"/>
      <c r="AV42" s="58" t="s">
        <v>12</v>
      </c>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58" t="s">
        <v>74</v>
      </c>
      <c r="CI42" s="19"/>
      <c r="CJ42" s="19"/>
      <c r="CK42" s="19"/>
      <c r="CL42" s="19"/>
      <c r="CM42" s="19"/>
      <c r="CN42" s="19"/>
      <c r="CO42" s="19"/>
      <c r="CP42" s="19"/>
      <c r="CQ42" s="22"/>
      <c r="CZ42" s="14"/>
      <c r="DA42" s="3"/>
      <c r="DC42" s="24"/>
      <c r="DD42" s="58" t="s">
        <v>14</v>
      </c>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22"/>
      <c r="EF42" s="19"/>
      <c r="EG42" s="58" t="s">
        <v>15</v>
      </c>
      <c r="EH42" s="58"/>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22"/>
      <c r="FM42" s="24"/>
      <c r="FN42" s="19"/>
      <c r="FO42" s="19"/>
      <c r="FP42" s="19"/>
      <c r="FQ42" s="47" t="s">
        <v>16</v>
      </c>
      <c r="FR42" s="19"/>
      <c r="FS42" s="19"/>
      <c r="FT42" s="19"/>
      <c r="FU42" s="22"/>
      <c r="FV42" s="24"/>
      <c r="FW42" s="19"/>
      <c r="FX42" s="19"/>
      <c r="FY42" s="19"/>
      <c r="FZ42" s="19"/>
      <c r="GA42" s="19"/>
      <c r="GB42" s="19"/>
      <c r="GC42" s="19"/>
      <c r="GD42" s="19"/>
      <c r="GE42" s="47" t="s">
        <v>17</v>
      </c>
      <c r="GF42" s="19"/>
      <c r="GG42" s="19"/>
      <c r="GH42" s="19"/>
      <c r="GI42" s="19"/>
      <c r="GJ42" s="19"/>
      <c r="GK42" s="19"/>
      <c r="GL42" s="19"/>
      <c r="GM42" s="22"/>
      <c r="GN42" s="3"/>
      <c r="GO42" s="3"/>
      <c r="GP42" s="3"/>
      <c r="GQ42" s="3"/>
      <c r="GR42" s="3"/>
      <c r="GS42" s="3"/>
      <c r="GT42" s="3"/>
      <c r="GU42" s="3"/>
      <c r="GV42" s="3"/>
      <c r="GW42" s="3"/>
      <c r="GX42" s="3"/>
      <c r="GY42" s="3"/>
    </row>
    <row r="43" spans="1:207" ht="12.75">
      <c r="A43" s="24"/>
      <c r="B43" s="19"/>
      <c r="C43" s="135"/>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7"/>
      <c r="AJ43" s="138"/>
      <c r="AK43" s="139"/>
      <c r="AL43" s="139"/>
      <c r="AM43" s="139"/>
      <c r="AN43" s="139"/>
      <c r="AO43" s="139"/>
      <c r="AP43" s="139"/>
      <c r="AQ43" s="139"/>
      <c r="AR43" s="139"/>
      <c r="AS43" s="139"/>
      <c r="AT43" s="140"/>
      <c r="AU43" s="73"/>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59"/>
      <c r="CQ43" s="60"/>
      <c r="CZ43" s="14"/>
      <c r="DA43" s="3"/>
      <c r="DC43" s="74"/>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6"/>
      <c r="EF43" s="69"/>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1"/>
      <c r="FM43" s="74"/>
      <c r="FN43" s="75"/>
      <c r="FO43" s="75"/>
      <c r="FP43" s="75"/>
      <c r="FQ43" s="75"/>
      <c r="FR43" s="75"/>
      <c r="FS43" s="75"/>
      <c r="FT43" s="75"/>
      <c r="FU43" s="76"/>
      <c r="FV43" s="81"/>
      <c r="FW43" s="82"/>
      <c r="FX43" s="82"/>
      <c r="FY43" s="82"/>
      <c r="FZ43" s="82"/>
      <c r="GA43" s="82"/>
      <c r="GB43" s="82"/>
      <c r="GC43" s="82"/>
      <c r="GD43" s="82"/>
      <c r="GE43" s="82"/>
      <c r="GF43" s="82"/>
      <c r="GG43" s="82"/>
      <c r="GH43" s="82"/>
      <c r="GI43" s="82"/>
      <c r="GJ43" s="82"/>
      <c r="GK43" s="82"/>
      <c r="GL43" s="82"/>
      <c r="GM43" s="83"/>
      <c r="GN43" s="3"/>
      <c r="GO43" s="3"/>
      <c r="GP43" s="3"/>
      <c r="GQ43" s="3"/>
      <c r="GR43" s="3"/>
      <c r="GS43" s="3"/>
      <c r="GT43" s="3"/>
      <c r="GU43" s="3"/>
      <c r="GV43" s="3"/>
      <c r="GW43" s="3"/>
      <c r="GX43" s="3"/>
      <c r="GY43" s="3"/>
    </row>
    <row r="44" spans="1:207" ht="12.75">
      <c r="A44" s="35"/>
      <c r="B44" s="18"/>
      <c r="C44" s="135"/>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7"/>
      <c r="AJ44" s="182"/>
      <c r="AK44" s="183"/>
      <c r="AL44" s="183"/>
      <c r="AM44" s="183"/>
      <c r="AN44" s="183"/>
      <c r="AO44" s="183"/>
      <c r="AP44" s="183"/>
      <c r="AQ44" s="183"/>
      <c r="AR44" s="183"/>
      <c r="AS44" s="183"/>
      <c r="AT44" s="184"/>
      <c r="AU44" s="73"/>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59"/>
      <c r="CQ44" s="60"/>
      <c r="CZ44" s="14"/>
      <c r="DA44" s="3"/>
      <c r="DC44" s="74"/>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6"/>
      <c r="EF44" s="69"/>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1"/>
      <c r="FM44" s="74"/>
      <c r="FN44" s="75"/>
      <c r="FO44" s="75"/>
      <c r="FP44" s="75"/>
      <c r="FQ44" s="75"/>
      <c r="FR44" s="75"/>
      <c r="FS44" s="75"/>
      <c r="FT44" s="75"/>
      <c r="FU44" s="76"/>
      <c r="FV44" s="81"/>
      <c r="FW44" s="82"/>
      <c r="FX44" s="82"/>
      <c r="FY44" s="82"/>
      <c r="FZ44" s="82"/>
      <c r="GA44" s="82"/>
      <c r="GB44" s="82"/>
      <c r="GC44" s="82"/>
      <c r="GD44" s="82"/>
      <c r="GE44" s="82"/>
      <c r="GF44" s="82"/>
      <c r="GG44" s="82"/>
      <c r="GH44" s="82"/>
      <c r="GI44" s="82"/>
      <c r="GJ44" s="82"/>
      <c r="GK44" s="82"/>
      <c r="GL44" s="82"/>
      <c r="GM44" s="83"/>
      <c r="GN44" s="3"/>
      <c r="GO44" s="3"/>
      <c r="GP44" s="3"/>
      <c r="GQ44" s="3"/>
      <c r="GR44" s="3"/>
      <c r="GS44" s="3"/>
      <c r="GT44" s="3"/>
      <c r="GU44" s="3"/>
      <c r="GV44" s="3"/>
      <c r="GW44" s="3"/>
      <c r="GX44" s="3"/>
      <c r="GY44" s="3"/>
    </row>
    <row r="45" spans="1:207" ht="12.75" customHeight="1">
      <c r="A45" s="24"/>
      <c r="B45" s="19"/>
      <c r="C45" s="135"/>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7"/>
      <c r="AJ45" s="182"/>
      <c r="AK45" s="183"/>
      <c r="AL45" s="183"/>
      <c r="AM45" s="183"/>
      <c r="AN45" s="183"/>
      <c r="AO45" s="183"/>
      <c r="AP45" s="183"/>
      <c r="AQ45" s="183"/>
      <c r="AR45" s="183"/>
      <c r="AS45" s="183"/>
      <c r="AT45" s="184"/>
      <c r="AU45" s="73"/>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59"/>
      <c r="CQ45" s="60"/>
      <c r="CZ45" s="14"/>
      <c r="DA45" s="3"/>
      <c r="DC45" s="74"/>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6"/>
      <c r="EF45" s="69"/>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1"/>
      <c r="FM45" s="74"/>
      <c r="FN45" s="75"/>
      <c r="FO45" s="75"/>
      <c r="FP45" s="75"/>
      <c r="FQ45" s="75"/>
      <c r="FR45" s="75"/>
      <c r="FS45" s="75"/>
      <c r="FT45" s="75"/>
      <c r="FU45" s="76"/>
      <c r="FV45" s="81"/>
      <c r="FW45" s="82"/>
      <c r="FX45" s="82"/>
      <c r="FY45" s="82"/>
      <c r="FZ45" s="82"/>
      <c r="GA45" s="82"/>
      <c r="GB45" s="82"/>
      <c r="GC45" s="82"/>
      <c r="GD45" s="82"/>
      <c r="GE45" s="82"/>
      <c r="GF45" s="82"/>
      <c r="GG45" s="82"/>
      <c r="GH45" s="82"/>
      <c r="GI45" s="82"/>
      <c r="GJ45" s="82"/>
      <c r="GK45" s="82"/>
      <c r="GL45" s="82"/>
      <c r="GM45" s="83"/>
      <c r="GN45" s="3"/>
      <c r="GO45" s="3"/>
      <c r="GP45" s="3"/>
      <c r="GQ45" s="3"/>
      <c r="GR45" s="3"/>
      <c r="GS45" s="3"/>
      <c r="GT45" s="3"/>
      <c r="GU45" s="3"/>
      <c r="GV45" s="3"/>
      <c r="GW45" s="3"/>
      <c r="GX45" s="3"/>
      <c r="GY45" s="3"/>
    </row>
    <row r="46" spans="1:195" ht="12.75">
      <c r="A46" s="19"/>
      <c r="B46" s="19"/>
      <c r="C46" s="135"/>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7"/>
      <c r="AJ46" s="182"/>
      <c r="AK46" s="183"/>
      <c r="AL46" s="183"/>
      <c r="AM46" s="183"/>
      <c r="AN46" s="183"/>
      <c r="AO46" s="183"/>
      <c r="AP46" s="183"/>
      <c r="AQ46" s="183"/>
      <c r="AR46" s="183"/>
      <c r="AS46" s="183"/>
      <c r="AT46" s="184"/>
      <c r="AU46" s="73"/>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59"/>
      <c r="CQ46" s="60"/>
      <c r="CR46" s="14"/>
      <c r="CS46" s="3"/>
      <c r="CT46" s="3"/>
      <c r="CU46" s="3"/>
      <c r="CV46" s="3"/>
      <c r="CW46" s="3"/>
      <c r="CX46" s="3"/>
      <c r="CY46" s="3"/>
      <c r="CZ46" s="14"/>
      <c r="DA46" s="3"/>
      <c r="DB46" s="12"/>
      <c r="DC46" s="74"/>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6"/>
      <c r="EF46" s="69"/>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1"/>
      <c r="FM46" s="74"/>
      <c r="FN46" s="75"/>
      <c r="FO46" s="75"/>
      <c r="FP46" s="75"/>
      <c r="FQ46" s="75"/>
      <c r="FR46" s="75"/>
      <c r="FS46" s="75"/>
      <c r="FT46" s="75"/>
      <c r="FU46" s="76"/>
      <c r="FV46" s="81"/>
      <c r="FW46" s="82"/>
      <c r="FX46" s="82"/>
      <c r="FY46" s="82"/>
      <c r="FZ46" s="82"/>
      <c r="GA46" s="82"/>
      <c r="GB46" s="82"/>
      <c r="GC46" s="82"/>
      <c r="GD46" s="82"/>
      <c r="GE46" s="82"/>
      <c r="GF46" s="82"/>
      <c r="GG46" s="82"/>
      <c r="GH46" s="82"/>
      <c r="GI46" s="82"/>
      <c r="GJ46" s="82"/>
      <c r="GK46" s="82"/>
      <c r="GL46" s="82"/>
      <c r="GM46" s="83"/>
    </row>
    <row r="47" spans="1:200" ht="12.7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row>
    <row r="49" ht="12.75">
      <c r="N49" s="40"/>
    </row>
  </sheetData>
  <sheetProtection password="E53C" sheet="1" objects="1" scenarios="1" selectLockedCells="1"/>
  <mergeCells count="394">
    <mergeCell ref="BY33:CO33"/>
    <mergeCell ref="DC41:DE41"/>
    <mergeCell ref="DC43:EE43"/>
    <mergeCell ref="DC44:EE44"/>
    <mergeCell ref="CG36:CO36"/>
    <mergeCell ref="CG37:CO38"/>
    <mergeCell ref="CZ34:DI34"/>
    <mergeCell ref="DJ33:DT33"/>
    <mergeCell ref="CZ33:DI33"/>
    <mergeCell ref="DJ34:DT34"/>
    <mergeCell ref="C44:AI44"/>
    <mergeCell ref="C45:AI45"/>
    <mergeCell ref="C46:AI46"/>
    <mergeCell ref="AJ44:AT44"/>
    <mergeCell ref="AJ45:AT45"/>
    <mergeCell ref="AJ46:AT46"/>
    <mergeCell ref="N5:Q14"/>
    <mergeCell ref="AD40:AG40"/>
    <mergeCell ref="CJ9:DV9"/>
    <mergeCell ref="X18:AF18"/>
    <mergeCell ref="X19:AF19"/>
    <mergeCell ref="X20:AF20"/>
    <mergeCell ref="X21:AF21"/>
    <mergeCell ref="X22:AF22"/>
    <mergeCell ref="AN19:AV19"/>
    <mergeCell ref="AG22:AM22"/>
    <mergeCell ref="X16:AA16"/>
    <mergeCell ref="D21:F37"/>
    <mergeCell ref="N17:Q36"/>
    <mergeCell ref="X27:AF27"/>
    <mergeCell ref="X31:AF31"/>
    <mergeCell ref="X17:AF17"/>
    <mergeCell ref="X26:AF26"/>
    <mergeCell ref="X24:AF24"/>
    <mergeCell ref="GG7:GK7"/>
    <mergeCell ref="AM4:AS11"/>
    <mergeCell ref="AU4:AV4"/>
    <mergeCell ref="AW11:DV11"/>
    <mergeCell ref="AW7:CH7"/>
    <mergeCell ref="CJ7:DV7"/>
    <mergeCell ref="AW9:CG9"/>
    <mergeCell ref="EY4:FO4"/>
    <mergeCell ref="FV4:GL4"/>
    <mergeCell ref="AW18:BE18"/>
    <mergeCell ref="AN18:AV18"/>
    <mergeCell ref="ER3:ET3"/>
    <mergeCell ref="AU3:AX3"/>
    <mergeCell ref="DG3:DI3"/>
    <mergeCell ref="AW4:BX4"/>
    <mergeCell ref="BZ4:CZ4"/>
    <mergeCell ref="DB4:DE4"/>
    <mergeCell ref="DH4:DL4"/>
    <mergeCell ref="DM4:EP4"/>
    <mergeCell ref="AN24:AV24"/>
    <mergeCell ref="GG9:GK9"/>
    <mergeCell ref="FW11:GF11"/>
    <mergeCell ref="GG11:GK11"/>
    <mergeCell ref="AN15:AV15"/>
    <mergeCell ref="AW15:BE15"/>
    <mergeCell ref="AW16:BE16"/>
    <mergeCell ref="AW17:BE17"/>
    <mergeCell ref="AW19:BE19"/>
    <mergeCell ref="AW20:BE20"/>
    <mergeCell ref="AW21:BE21"/>
    <mergeCell ref="AW22:BE22"/>
    <mergeCell ref="AG24:AM24"/>
    <mergeCell ref="X30:AF30"/>
    <mergeCell ref="X29:AF29"/>
    <mergeCell ref="X28:AF28"/>
    <mergeCell ref="AG29:AM29"/>
    <mergeCell ref="AG30:AM30"/>
    <mergeCell ref="AN22:AV22"/>
    <mergeCell ref="AN21:AV21"/>
    <mergeCell ref="BF16:BN16"/>
    <mergeCell ref="BO16:BW16"/>
    <mergeCell ref="BF15:BN15"/>
    <mergeCell ref="BF22:BN22"/>
    <mergeCell ref="BF21:BN21"/>
    <mergeCell ref="BF20:BN20"/>
    <mergeCell ref="BF19:BN19"/>
    <mergeCell ref="BO15:BW15"/>
    <mergeCell ref="CG18:CO18"/>
    <mergeCell ref="CG19:CO19"/>
    <mergeCell ref="CG20:CO20"/>
    <mergeCell ref="CG21:CO21"/>
    <mergeCell ref="BO19:BW19"/>
    <mergeCell ref="BO20:BW20"/>
    <mergeCell ref="BO21:BW21"/>
    <mergeCell ref="CG22:CO22"/>
    <mergeCell ref="CG23:CO23"/>
    <mergeCell ref="CG24:CO24"/>
    <mergeCell ref="AW26:BE26"/>
    <mergeCell ref="BF26:BN26"/>
    <mergeCell ref="BO26:BW26"/>
    <mergeCell ref="CG26:CO26"/>
    <mergeCell ref="BO24:BW24"/>
    <mergeCell ref="BX24:CF24"/>
    <mergeCell ref="AW23:BE23"/>
    <mergeCell ref="C43:AI43"/>
    <mergeCell ref="AJ43:AT43"/>
    <mergeCell ref="X32:AF32"/>
    <mergeCell ref="AG18:AM18"/>
    <mergeCell ref="AG19:AM19"/>
    <mergeCell ref="AG21:AM21"/>
    <mergeCell ref="AG20:AM20"/>
    <mergeCell ref="AG23:AM23"/>
    <mergeCell ref="AG31:AM31"/>
    <mergeCell ref="AG32:AM32"/>
    <mergeCell ref="CG27:CO27"/>
    <mergeCell ref="CG28:CO28"/>
    <mergeCell ref="CG29:CO29"/>
    <mergeCell ref="CG30:CO30"/>
    <mergeCell ref="BX27:CF27"/>
    <mergeCell ref="BX28:CF28"/>
    <mergeCell ref="BX29:CF29"/>
    <mergeCell ref="BX30:CF30"/>
    <mergeCell ref="AN20:AV20"/>
    <mergeCell ref="BS34:BV34"/>
    <mergeCell ref="BU33:BX33"/>
    <mergeCell ref="AW24:BE24"/>
    <mergeCell ref="BF24:BN24"/>
    <mergeCell ref="BF23:BN23"/>
    <mergeCell ref="AN27:AV27"/>
    <mergeCell ref="AN26:AV26"/>
    <mergeCell ref="AW30:BE30"/>
    <mergeCell ref="BF28:BN28"/>
    <mergeCell ref="AN17:AV17"/>
    <mergeCell ref="X23:AF23"/>
    <mergeCell ref="BX19:CF19"/>
    <mergeCell ref="BX18:CF18"/>
    <mergeCell ref="BX23:CF23"/>
    <mergeCell ref="BX22:CF22"/>
    <mergeCell ref="BO18:BW18"/>
    <mergeCell ref="BF18:BN18"/>
    <mergeCell ref="BF17:BN17"/>
    <mergeCell ref="AN23:AV23"/>
    <mergeCell ref="BO22:BW22"/>
    <mergeCell ref="BO23:BW23"/>
    <mergeCell ref="BO27:BW27"/>
    <mergeCell ref="BO28:BW28"/>
    <mergeCell ref="AW27:BE27"/>
    <mergeCell ref="AW28:BE28"/>
    <mergeCell ref="AG26:AM26"/>
    <mergeCell ref="AG27:AM27"/>
    <mergeCell ref="AG28:AM28"/>
    <mergeCell ref="BO17:BW17"/>
    <mergeCell ref="BU25:BX25"/>
    <mergeCell ref="AN16:AV16"/>
    <mergeCell ref="BX26:CF26"/>
    <mergeCell ref="BX21:CF21"/>
    <mergeCell ref="BX20:CF20"/>
    <mergeCell ref="BF27:BN27"/>
    <mergeCell ref="BX15:CF15"/>
    <mergeCell ref="CG15:CO15"/>
    <mergeCell ref="CZ17:DI17"/>
    <mergeCell ref="DU17:EE17"/>
    <mergeCell ref="DJ17:DT17"/>
    <mergeCell ref="BX16:CO16"/>
    <mergeCell ref="CP16:CY17"/>
    <mergeCell ref="CZ15:EE15"/>
    <mergeCell ref="CZ22:DI22"/>
    <mergeCell ref="CZ23:DI23"/>
    <mergeCell ref="CZ24:DI24"/>
    <mergeCell ref="CZ25:DI25"/>
    <mergeCell ref="CZ18:DI18"/>
    <mergeCell ref="CZ19:DI19"/>
    <mergeCell ref="CZ20:DI20"/>
    <mergeCell ref="CZ21:DI21"/>
    <mergeCell ref="CG31:CO31"/>
    <mergeCell ref="BX31:CF31"/>
    <mergeCell ref="BX32:CF32"/>
    <mergeCell ref="AW32:BE32"/>
    <mergeCell ref="BF32:BN32"/>
    <mergeCell ref="BO32:BW32"/>
    <mergeCell ref="CG32:CO32"/>
    <mergeCell ref="AW31:BE31"/>
    <mergeCell ref="CZ30:DI30"/>
    <mergeCell ref="CZ31:DI31"/>
    <mergeCell ref="CZ26:DI26"/>
    <mergeCell ref="CZ27:DI27"/>
    <mergeCell ref="CZ28:DI28"/>
    <mergeCell ref="CZ29:DI29"/>
    <mergeCell ref="CZ32:DI32"/>
    <mergeCell ref="DJ18:DT18"/>
    <mergeCell ref="DJ19:DT19"/>
    <mergeCell ref="DJ20:DT20"/>
    <mergeCell ref="DJ26:DT26"/>
    <mergeCell ref="DJ21:DT21"/>
    <mergeCell ref="DJ22:DT22"/>
    <mergeCell ref="DJ23:DT23"/>
    <mergeCell ref="DJ24:DT24"/>
    <mergeCell ref="DJ25:DT25"/>
    <mergeCell ref="DJ29:DT29"/>
    <mergeCell ref="DJ30:DT30"/>
    <mergeCell ref="DU29:EE29"/>
    <mergeCell ref="DJ27:DT27"/>
    <mergeCell ref="DJ28:DT28"/>
    <mergeCell ref="DU32:EE32"/>
    <mergeCell ref="DU31:EE31"/>
    <mergeCell ref="DU30:EE30"/>
    <mergeCell ref="DJ31:DT31"/>
    <mergeCell ref="DJ32:DT32"/>
    <mergeCell ref="DU18:EE18"/>
    <mergeCell ref="DU33:EE33"/>
    <mergeCell ref="DU24:EE24"/>
    <mergeCell ref="DU23:EE23"/>
    <mergeCell ref="DU22:EE22"/>
    <mergeCell ref="DU21:EE21"/>
    <mergeCell ref="DU28:EE28"/>
    <mergeCell ref="DU27:EE27"/>
    <mergeCell ref="DU26:EE26"/>
    <mergeCell ref="DU25:EE25"/>
    <mergeCell ref="EF23:EN23"/>
    <mergeCell ref="EF24:EN24"/>
    <mergeCell ref="EF25:EN25"/>
    <mergeCell ref="EF26:EN26"/>
    <mergeCell ref="DU20:EE20"/>
    <mergeCell ref="DU19:EE19"/>
    <mergeCell ref="EF17:EN17"/>
    <mergeCell ref="EO17:EW17"/>
    <mergeCell ref="EX17:FF17"/>
    <mergeCell ref="EX18:FF18"/>
    <mergeCell ref="DU34:EE34"/>
    <mergeCell ref="EF18:EN18"/>
    <mergeCell ref="EF19:EN19"/>
    <mergeCell ref="EF20:EN20"/>
    <mergeCell ref="EF21:EN21"/>
    <mergeCell ref="EF22:EN22"/>
    <mergeCell ref="EO24:EW24"/>
    <mergeCell ref="EX19:FF19"/>
    <mergeCell ref="EO19:EW19"/>
    <mergeCell ref="EO20:EW20"/>
    <mergeCell ref="EX20:FF20"/>
    <mergeCell ref="EO18:EW18"/>
    <mergeCell ref="EO29:EW29"/>
    <mergeCell ref="EO25:EW25"/>
    <mergeCell ref="EX21:FF21"/>
    <mergeCell ref="EX22:FF22"/>
    <mergeCell ref="EX23:FF23"/>
    <mergeCell ref="EX24:FF24"/>
    <mergeCell ref="EX25:FF25"/>
    <mergeCell ref="EO21:EW21"/>
    <mergeCell ref="EO22:EW22"/>
    <mergeCell ref="EO23:EW23"/>
    <mergeCell ref="EX26:FF26"/>
    <mergeCell ref="EX27:FF27"/>
    <mergeCell ref="EX28:FF28"/>
    <mergeCell ref="EX29:FF29"/>
    <mergeCell ref="EF27:EN27"/>
    <mergeCell ref="EF28:EN28"/>
    <mergeCell ref="EF29:EN29"/>
    <mergeCell ref="EO26:EW26"/>
    <mergeCell ref="EO27:EW27"/>
    <mergeCell ref="EO28:EW28"/>
    <mergeCell ref="EF34:EN34"/>
    <mergeCell ref="EO32:EW32"/>
    <mergeCell ref="EO33:EW33"/>
    <mergeCell ref="EO34:EW34"/>
    <mergeCell ref="EF32:EN32"/>
    <mergeCell ref="EF33:EN33"/>
    <mergeCell ref="EX34:FF34"/>
    <mergeCell ref="FG34:FO34"/>
    <mergeCell ref="FG33:FO33"/>
    <mergeCell ref="FG32:FO32"/>
    <mergeCell ref="EX32:FF32"/>
    <mergeCell ref="EX33:FF33"/>
    <mergeCell ref="FG26:FO26"/>
    <mergeCell ref="FP26:FX26"/>
    <mergeCell ref="FP27:FX27"/>
    <mergeCell ref="FG31:FO31"/>
    <mergeCell ref="FG30:FO30"/>
    <mergeCell ref="FG29:FO29"/>
    <mergeCell ref="FG28:FO28"/>
    <mergeCell ref="FP32:FX32"/>
    <mergeCell ref="FP33:FX33"/>
    <mergeCell ref="FP34:FX34"/>
    <mergeCell ref="FG25:FO25"/>
    <mergeCell ref="FP25:FX25"/>
    <mergeCell ref="FP28:FX28"/>
    <mergeCell ref="FP29:FX29"/>
    <mergeCell ref="FP30:FX30"/>
    <mergeCell ref="FP31:FX31"/>
    <mergeCell ref="FG27:FO27"/>
    <mergeCell ref="FG20:FO20"/>
    <mergeCell ref="FG19:FO19"/>
    <mergeCell ref="FG18:FO18"/>
    <mergeCell ref="FG17:FO17"/>
    <mergeCell ref="FG24:FO24"/>
    <mergeCell ref="FG23:FO23"/>
    <mergeCell ref="FG22:FO22"/>
    <mergeCell ref="FG21:FO21"/>
    <mergeCell ref="FP23:FX23"/>
    <mergeCell ref="FP24:FX24"/>
    <mergeCell ref="FP17:FX17"/>
    <mergeCell ref="FP18:FX18"/>
    <mergeCell ref="FP19:FX19"/>
    <mergeCell ref="FP20:FX20"/>
    <mergeCell ref="FY17:GF17"/>
    <mergeCell ref="FY16:GF16"/>
    <mergeCell ref="FY18:GF18"/>
    <mergeCell ref="FY19:GF19"/>
    <mergeCell ref="FP21:FX21"/>
    <mergeCell ref="FP22:FX22"/>
    <mergeCell ref="FY20:GF20"/>
    <mergeCell ref="FY21:GF21"/>
    <mergeCell ref="FY22:GF22"/>
    <mergeCell ref="BF29:BN29"/>
    <mergeCell ref="BF30:BN30"/>
    <mergeCell ref="BF31:BN31"/>
    <mergeCell ref="BO29:BW29"/>
    <mergeCell ref="BO30:BW30"/>
    <mergeCell ref="BO31:BW31"/>
    <mergeCell ref="FY28:GF28"/>
    <mergeCell ref="FY29:GF29"/>
    <mergeCell ref="FY30:GF30"/>
    <mergeCell ref="FY23:GF23"/>
    <mergeCell ref="FY24:GF24"/>
    <mergeCell ref="FY25:GF25"/>
    <mergeCell ref="FY26:GF26"/>
    <mergeCell ref="FY32:GF32"/>
    <mergeCell ref="GG17:GP17"/>
    <mergeCell ref="GG18:GP18"/>
    <mergeCell ref="GG19:GP19"/>
    <mergeCell ref="GG20:GP20"/>
    <mergeCell ref="GG22:GP22"/>
    <mergeCell ref="GG23:GP23"/>
    <mergeCell ref="GG24:GP24"/>
    <mergeCell ref="GG21:GP21"/>
    <mergeCell ref="FY27:GF27"/>
    <mergeCell ref="GG32:GP32"/>
    <mergeCell ref="GG25:GP25"/>
    <mergeCell ref="GG26:GP26"/>
    <mergeCell ref="GG27:GP27"/>
    <mergeCell ref="GG28:GP28"/>
    <mergeCell ref="GG29:GP29"/>
    <mergeCell ref="GG30:GP30"/>
    <mergeCell ref="GG31:GP31"/>
    <mergeCell ref="FY31:GF31"/>
    <mergeCell ref="EX30:FF30"/>
    <mergeCell ref="EX31:FF31"/>
    <mergeCell ref="EF30:EN30"/>
    <mergeCell ref="EF31:EN31"/>
    <mergeCell ref="EO30:EW30"/>
    <mergeCell ref="EO31:EW31"/>
    <mergeCell ref="R1:AM1"/>
    <mergeCell ref="GG33:GP33"/>
    <mergeCell ref="GG34:GP34"/>
    <mergeCell ref="GG16:GP16"/>
    <mergeCell ref="AN32:AV32"/>
    <mergeCell ref="AN31:AV31"/>
    <mergeCell ref="AN30:AV30"/>
    <mergeCell ref="AN29:AV29"/>
    <mergeCell ref="AN28:AV28"/>
    <mergeCell ref="AW29:BE29"/>
    <mergeCell ref="DC45:EE45"/>
    <mergeCell ref="DA37:GO39"/>
    <mergeCell ref="FV46:GM46"/>
    <mergeCell ref="FM43:FU43"/>
    <mergeCell ref="FM44:FU44"/>
    <mergeCell ref="FM45:FU45"/>
    <mergeCell ref="FM46:FU46"/>
    <mergeCell ref="FV43:GM43"/>
    <mergeCell ref="FV44:GM44"/>
    <mergeCell ref="FV45:GM45"/>
    <mergeCell ref="EF43:FL43"/>
    <mergeCell ref="EF44:FL44"/>
    <mergeCell ref="EF45:FL45"/>
    <mergeCell ref="CP18:CY18"/>
    <mergeCell ref="CP19:CY19"/>
    <mergeCell ref="CP20:CY20"/>
    <mergeCell ref="CP21:CY21"/>
    <mergeCell ref="CP22:CY22"/>
    <mergeCell ref="CP23:CY23"/>
    <mergeCell ref="CP24:CY24"/>
    <mergeCell ref="CP26:CY26"/>
    <mergeCell ref="CP25:CY25"/>
    <mergeCell ref="CP34:CY34"/>
    <mergeCell ref="CP33:CY33"/>
    <mergeCell ref="CP32:CY32"/>
    <mergeCell ref="CP31:CY31"/>
    <mergeCell ref="CP30:CY30"/>
    <mergeCell ref="CP29:CY29"/>
    <mergeCell ref="CP28:CY28"/>
    <mergeCell ref="CP27:CY27"/>
    <mergeCell ref="EF46:FL46"/>
    <mergeCell ref="CF46:CO46"/>
    <mergeCell ref="AU43:CE43"/>
    <mergeCell ref="CF43:CO43"/>
    <mergeCell ref="AU44:CE44"/>
    <mergeCell ref="AU45:CE45"/>
    <mergeCell ref="CF44:CO44"/>
    <mergeCell ref="CF45:CO45"/>
    <mergeCell ref="AU46:CE46"/>
    <mergeCell ref="DC46:EE46"/>
  </mergeCells>
  <conditionalFormatting sqref="AW18:CO24 AN26:CO32">
    <cfRule type="cellIs" priority="1" dxfId="5" operator="lessThan" stopIfTrue="1">
      <formula>AE18</formula>
    </cfRule>
  </conditionalFormatting>
  <conditionalFormatting sqref="FV4:GL4">
    <cfRule type="cellIs" priority="2" dxfId="1" operator="lessThan" stopIfTrue="1">
      <formula>37987</formula>
    </cfRule>
  </conditionalFormatting>
  <conditionalFormatting sqref="CZ18:EE34">
    <cfRule type="cellIs" priority="3" dxfId="1" operator="lessThan" stopIfTrue="1">
      <formula>0</formula>
    </cfRule>
    <cfRule type="expression" priority="4" dxfId="1" stopIfTrue="1">
      <formula>ISERROR(CZ18)</formula>
    </cfRule>
  </conditionalFormatting>
  <conditionalFormatting sqref="CG37:CO38">
    <cfRule type="expression" priority="5" dxfId="1" stopIfTrue="1">
      <formula>ISERROR($CG$37)</formula>
    </cfRule>
  </conditionalFormatting>
  <conditionalFormatting sqref="FW11:GF11">
    <cfRule type="cellIs" priority="6" dxfId="0" operator="lessThanOrEqual" stopIfTrue="1">
      <formula>0</formula>
    </cfRule>
  </conditionalFormatting>
  <dataValidations count="12">
    <dataValidation type="time" allowBlank="1" showInputMessage="1" showErrorMessage="1" errorTitle="Incorrect Time Format" error="Time should be entered in the following format: 12:00 AM &#10;Time entered must be in quarter hour increments:&#10;Yes: 8:15 AM   No: 8:17 AM" sqref="AW26:CO32">
      <formula1>0</formula1>
      <formula2>0.9993055555555556</formula2>
    </dataValidation>
    <dataValidation type="date" operator="greaterThan" allowBlank="1" showInputMessage="1" showErrorMessage="1" sqref="FV4:GL4">
      <formula1>36526</formula1>
    </dataValidation>
    <dataValidation type="textLength" operator="greaterThan" showInputMessage="1" showErrorMessage="1" promptTitle="Name" prompt="Enter your Last Name as it appears in your ID document" sqref="AW4:BX4">
      <formula1>1</formula1>
    </dataValidation>
    <dataValidation type="time" allowBlank="1" showInputMessage="1" showErrorMessage="1" errorTitle="Incorrect Time Format" error="Time should be entered in the following format: 12:00 AM &#10;Time entered must be in quarter hour increments:&#10;Yes: 8:15 AM   No: 8:17 AM&#10;&#10;" sqref="AW18:CO24">
      <formula1>0</formula1>
      <formula2>0.9993055555555556</formula2>
    </dataValidation>
    <dataValidation type="date" operator="greaterThan" allowBlank="1" showInputMessage="1" showErrorMessage="1" promptTitle="Pay Period- Start Date" prompt="Enter the Start Date of the Pay Period. If you need assistance, call your supervisor or Payroll assistant. " errorTitle="Invalid date" sqref="EY4:FO4">
      <formula1>37987</formula1>
    </dataValidation>
    <dataValidation type="decimal" operator="greaterThan" showInputMessage="1" showErrorMessage="1" promptTitle="Standard Hours" prompt="Biweekly normal Hours:&#10;Make sure to fill-in this field. Enter the total hours you are normally scheduled to work per biweekly pay period.&#10;&#10;Examples:&#10;40&#10;75&#10;80&#10;etc." sqref="FW11:GF11">
      <formula1>1</formula1>
    </dataValidation>
    <dataValidation allowBlank="1" showInputMessage="1" showErrorMessage="1" promptTitle="Employee Time Sheet" prompt="You may press the TAB key on your keyboard to move to the next available field.&#10;&#10;If you have any questions, please review your instructions or contact your supervisor." sqref="AU4:AV4"/>
    <dataValidation type="time" allowBlank="1" showInputMessage="1" showErrorMessage="1" promptTitle="Time In / Time Out" prompt="You must specify AM or PM&#10;Time should be entered in the following format: &#10;00:00 MM  (space before MM)&#10;Round to the nearest quarter hour&#10;&#10;For instructions, view comment under TIME IN- (red triangle)" errorTitle="Incorrect Time Format" error="Time should be entered in the following format: 12:00 AM &#10;Time entered must be in quarter hour increments:&#10;Yes: 8:15 AM   No: 8:17 AM&#10;&#10;" sqref="AN19:AV24">
      <formula1>0</formula1>
      <formula2>0.9993055555555556</formula2>
    </dataValidation>
    <dataValidation type="time" allowBlank="1" showInputMessage="1" showErrorMessage="1" promptTitle="Time In / Time Out" prompt="You must specify AM or PM&#10;Time should be entered in the following format: &#10;00:00 MM  (space before MM)&#10;Round to the nearest quarter hour&#10;&#10;For instructions, view comment under TIME IN- (red triangle)" errorTitle="Incorrect Time Format" error="Time should be entered in the following format: 12:00 AM &#10;Time entered must be in quarter hour increments:&#10;Yes: 8:15 AM   No: 8:17 AM" sqref="AN26:AV32">
      <formula1>0</formula1>
      <formula2>0.9993055555555556</formula2>
    </dataValidation>
    <dataValidation type="time" allowBlank="1" showErrorMessage="1" promptTitle="Time In / Time Out" prompt="You must specify AM or PM&#10;Time should be entered in the following format: &#10;00:00 MM  (space before MM)&#10;Round to the nearest quarter hour&#10;&#10;For instructions, view comment over TIME IN- (red triangle)" errorTitle="Incorrect Time Format" error="Time should be entered in the following format: 12:00 AM &#10;Time entered must be in quarter hour increments:&#10;Yes: 8:15 AM   No: 8:17 AM&#10;&#10;" sqref="AN18:AV18">
      <formula1>0</formula1>
      <formula2>0.9993055555555556</formula2>
    </dataValidation>
    <dataValidation type="whole" allowBlank="1" showInputMessage="1" showErrorMessage="1" promptTitle="Enter the Account Number" prompt="Enter 10-digit Account Number without the dashes: 1234567891" errorTitle="Enter number as: 9123451234" error="Account entered is not in a valid format.&#10;&#10;Enter 10-digit Account Number without dashes:&#10;1555554444" sqref="C43:AI46 FV43:GM46">
      <formula1>1000000000</formula1>
      <formula2>9999999999</formula2>
    </dataValidation>
    <dataValidation type="textLength" operator="equal" allowBlank="1" showInputMessage="1" showErrorMessage="1" errorTitle="NSU ID Number" error="Please enter an 8-digit number" sqref="DM4:EP4">
      <formula1>8</formula1>
    </dataValidation>
  </dataValidations>
  <printOptions horizontalCentered="1" verticalCentered="1"/>
  <pageMargins left="0.36" right="0.17" top="0.26" bottom="0.5" header="0.5" footer="0.5"/>
  <pageSetup horizontalDpi="300" verticalDpi="300" orientation="landscape" scale="90" r:id="rId4"/>
  <ignoredErrors>
    <ignoredError sqref="EG25:EN25 CP28:CY32 CP18:CY18 EF25 EF33 CP26:CY26 EG33:EN33 CP27:CY27" unlockedFormula="1"/>
    <ignoredError sqref="CP25" formula="1"/>
  </ignoredErrors>
  <drawing r:id="rId3"/>
  <legacyDrawing r:id="rId2"/>
</worksheet>
</file>

<file path=xl/worksheets/sheet2.xml><?xml version="1.0" encoding="utf-8"?>
<worksheet xmlns="http://schemas.openxmlformats.org/spreadsheetml/2006/main" xmlns:r="http://schemas.openxmlformats.org/officeDocument/2006/relationships">
  <dimension ref="A1:O65"/>
  <sheetViews>
    <sheetView zoomScalePageLayoutView="0" workbookViewId="0" topLeftCell="A1">
      <selection activeCell="C68" sqref="C68"/>
    </sheetView>
  </sheetViews>
  <sheetFormatPr defaultColWidth="9.140625" defaultRowHeight="12.75"/>
  <sheetData>
    <row r="1" spans="1:15" ht="12.75">
      <c r="A1" s="199" t="s">
        <v>85</v>
      </c>
      <c r="B1" s="200"/>
      <c r="C1" s="200"/>
      <c r="D1" s="200"/>
      <c r="E1" s="200"/>
      <c r="F1" s="200"/>
      <c r="G1" s="200"/>
      <c r="H1" s="200"/>
      <c r="I1" s="200"/>
      <c r="J1" s="200"/>
      <c r="K1" s="200"/>
      <c r="L1" s="200"/>
      <c r="M1" s="200"/>
      <c r="N1" s="200"/>
      <c r="O1" s="200"/>
    </row>
    <row r="2" spans="1:15" ht="12.75">
      <c r="A2" s="200"/>
      <c r="B2" s="200"/>
      <c r="C2" s="200"/>
      <c r="D2" s="200"/>
      <c r="E2" s="200"/>
      <c r="F2" s="200"/>
      <c r="G2" s="200"/>
      <c r="H2" s="200"/>
      <c r="I2" s="200"/>
      <c r="J2" s="200"/>
      <c r="K2" s="200"/>
      <c r="L2" s="200"/>
      <c r="M2" s="200"/>
      <c r="N2" s="200"/>
      <c r="O2" s="200"/>
    </row>
    <row r="3" spans="1:15" ht="12.75">
      <c r="A3" s="200"/>
      <c r="B3" s="200"/>
      <c r="C3" s="200"/>
      <c r="D3" s="200"/>
      <c r="E3" s="200"/>
      <c r="F3" s="200"/>
      <c r="G3" s="200"/>
      <c r="H3" s="200"/>
      <c r="I3" s="200"/>
      <c r="J3" s="200"/>
      <c r="K3" s="200"/>
      <c r="L3" s="200"/>
      <c r="M3" s="200"/>
      <c r="N3" s="200"/>
      <c r="O3" s="200"/>
    </row>
    <row r="4" spans="1:15" ht="12.75">
      <c r="A4" s="200"/>
      <c r="B4" s="200"/>
      <c r="C4" s="200"/>
      <c r="D4" s="200"/>
      <c r="E4" s="200"/>
      <c r="F4" s="200"/>
      <c r="G4" s="200"/>
      <c r="H4" s="200"/>
      <c r="I4" s="200"/>
      <c r="J4" s="200"/>
      <c r="K4" s="200"/>
      <c r="L4" s="200"/>
      <c r="M4" s="200"/>
      <c r="N4" s="200"/>
      <c r="O4" s="200"/>
    </row>
    <row r="5" spans="1:15" ht="12.75">
      <c r="A5" s="200"/>
      <c r="B5" s="200"/>
      <c r="C5" s="200"/>
      <c r="D5" s="200"/>
      <c r="E5" s="200"/>
      <c r="F5" s="200"/>
      <c r="G5" s="200"/>
      <c r="H5" s="200"/>
      <c r="I5" s="200"/>
      <c r="J5" s="200"/>
      <c r="K5" s="200"/>
      <c r="L5" s="200"/>
      <c r="M5" s="200"/>
      <c r="N5" s="200"/>
      <c r="O5" s="200"/>
    </row>
    <row r="6" spans="1:15" ht="12.75">
      <c r="A6" s="200"/>
      <c r="B6" s="200"/>
      <c r="C6" s="200"/>
      <c r="D6" s="200"/>
      <c r="E6" s="200"/>
      <c r="F6" s="200"/>
      <c r="G6" s="200"/>
      <c r="H6" s="200"/>
      <c r="I6" s="200"/>
      <c r="J6" s="200"/>
      <c r="K6" s="200"/>
      <c r="L6" s="200"/>
      <c r="M6" s="200"/>
      <c r="N6" s="200"/>
      <c r="O6" s="200"/>
    </row>
    <row r="7" spans="1:15" ht="12.75">
      <c r="A7" s="200"/>
      <c r="B7" s="200"/>
      <c r="C7" s="200"/>
      <c r="D7" s="200"/>
      <c r="E7" s="200"/>
      <c r="F7" s="200"/>
      <c r="G7" s="200"/>
      <c r="H7" s="200"/>
      <c r="I7" s="200"/>
      <c r="J7" s="200"/>
      <c r="K7" s="200"/>
      <c r="L7" s="200"/>
      <c r="M7" s="200"/>
      <c r="N7" s="200"/>
      <c r="O7" s="200"/>
    </row>
    <row r="8" spans="1:15" ht="12.75">
      <c r="A8" s="200"/>
      <c r="B8" s="200"/>
      <c r="C8" s="200"/>
      <c r="D8" s="200"/>
      <c r="E8" s="200"/>
      <c r="F8" s="200"/>
      <c r="G8" s="200"/>
      <c r="H8" s="200"/>
      <c r="I8" s="200"/>
      <c r="J8" s="200"/>
      <c r="K8" s="200"/>
      <c r="L8" s="200"/>
      <c r="M8" s="200"/>
      <c r="N8" s="200"/>
      <c r="O8" s="200"/>
    </row>
    <row r="9" spans="1:15" ht="12.75">
      <c r="A9" s="200"/>
      <c r="B9" s="200"/>
      <c r="C9" s="200"/>
      <c r="D9" s="200"/>
      <c r="E9" s="200"/>
      <c r="F9" s="200"/>
      <c r="G9" s="200"/>
      <c r="H9" s="200"/>
      <c r="I9" s="200"/>
      <c r="J9" s="200"/>
      <c r="K9" s="200"/>
      <c r="L9" s="200"/>
      <c r="M9" s="200"/>
      <c r="N9" s="200"/>
      <c r="O9" s="200"/>
    </row>
    <row r="10" spans="1:15" ht="12.75">
      <c r="A10" s="200"/>
      <c r="B10" s="200"/>
      <c r="C10" s="200"/>
      <c r="D10" s="200"/>
      <c r="E10" s="200"/>
      <c r="F10" s="200"/>
      <c r="G10" s="200"/>
      <c r="H10" s="200"/>
      <c r="I10" s="200"/>
      <c r="J10" s="200"/>
      <c r="K10" s="200"/>
      <c r="L10" s="200"/>
      <c r="M10" s="200"/>
      <c r="N10" s="200"/>
      <c r="O10" s="200"/>
    </row>
    <row r="11" spans="1:15" ht="12.75">
      <c r="A11" s="200"/>
      <c r="B11" s="200"/>
      <c r="C11" s="200"/>
      <c r="D11" s="200"/>
      <c r="E11" s="200"/>
      <c r="F11" s="200"/>
      <c r="G11" s="200"/>
      <c r="H11" s="200"/>
      <c r="I11" s="200"/>
      <c r="J11" s="200"/>
      <c r="K11" s="200"/>
      <c r="L11" s="200"/>
      <c r="M11" s="200"/>
      <c r="N11" s="200"/>
      <c r="O11" s="200"/>
    </row>
    <row r="12" spans="1:15" ht="12.75">
      <c r="A12" s="200"/>
      <c r="B12" s="200"/>
      <c r="C12" s="200"/>
      <c r="D12" s="200"/>
      <c r="E12" s="200"/>
      <c r="F12" s="200"/>
      <c r="G12" s="200"/>
      <c r="H12" s="200"/>
      <c r="I12" s="200"/>
      <c r="J12" s="200"/>
      <c r="K12" s="200"/>
      <c r="L12" s="200"/>
      <c r="M12" s="200"/>
      <c r="N12" s="200"/>
      <c r="O12" s="200"/>
    </row>
    <row r="13" spans="1:15" ht="12.75">
      <c r="A13" s="200"/>
      <c r="B13" s="200"/>
      <c r="C13" s="200"/>
      <c r="D13" s="200"/>
      <c r="E13" s="200"/>
      <c r="F13" s="200"/>
      <c r="G13" s="200"/>
      <c r="H13" s="200"/>
      <c r="I13" s="200"/>
      <c r="J13" s="200"/>
      <c r="K13" s="200"/>
      <c r="L13" s="200"/>
      <c r="M13" s="200"/>
      <c r="N13" s="200"/>
      <c r="O13" s="200"/>
    </row>
    <row r="14" spans="1:15" ht="12.75">
      <c r="A14" s="200"/>
      <c r="B14" s="200"/>
      <c r="C14" s="200"/>
      <c r="D14" s="200"/>
      <c r="E14" s="200"/>
      <c r="F14" s="200"/>
      <c r="G14" s="200"/>
      <c r="H14" s="200"/>
      <c r="I14" s="200"/>
      <c r="J14" s="200"/>
      <c r="K14" s="200"/>
      <c r="L14" s="200"/>
      <c r="M14" s="200"/>
      <c r="N14" s="200"/>
      <c r="O14" s="200"/>
    </row>
    <row r="15" spans="1:15" ht="12.75">
      <c r="A15" s="200"/>
      <c r="B15" s="200"/>
      <c r="C15" s="200"/>
      <c r="D15" s="200"/>
      <c r="E15" s="200"/>
      <c r="F15" s="200"/>
      <c r="G15" s="200"/>
      <c r="H15" s="200"/>
      <c r="I15" s="200"/>
      <c r="J15" s="200"/>
      <c r="K15" s="200"/>
      <c r="L15" s="200"/>
      <c r="M15" s="200"/>
      <c r="N15" s="200"/>
      <c r="O15" s="200"/>
    </row>
    <row r="16" spans="1:15" ht="12.75">
      <c r="A16" s="200"/>
      <c r="B16" s="200"/>
      <c r="C16" s="200"/>
      <c r="D16" s="200"/>
      <c r="E16" s="200"/>
      <c r="F16" s="200"/>
      <c r="G16" s="200"/>
      <c r="H16" s="200"/>
      <c r="I16" s="200"/>
      <c r="J16" s="200"/>
      <c r="K16" s="200"/>
      <c r="L16" s="200"/>
      <c r="M16" s="200"/>
      <c r="N16" s="200"/>
      <c r="O16" s="200"/>
    </row>
    <row r="17" spans="1:15" ht="12.75">
      <c r="A17" s="200"/>
      <c r="B17" s="200"/>
      <c r="C17" s="200"/>
      <c r="D17" s="200"/>
      <c r="E17" s="200"/>
      <c r="F17" s="200"/>
      <c r="G17" s="200"/>
      <c r="H17" s="200"/>
      <c r="I17" s="200"/>
      <c r="J17" s="200"/>
      <c r="K17" s="200"/>
      <c r="L17" s="200"/>
      <c r="M17" s="200"/>
      <c r="N17" s="200"/>
      <c r="O17" s="200"/>
    </row>
    <row r="18" spans="1:15" ht="12.75">
      <c r="A18" s="200"/>
      <c r="B18" s="200"/>
      <c r="C18" s="200"/>
      <c r="D18" s="200"/>
      <c r="E18" s="200"/>
      <c r="F18" s="200"/>
      <c r="G18" s="200"/>
      <c r="H18" s="200"/>
      <c r="I18" s="200"/>
      <c r="J18" s="200"/>
      <c r="K18" s="200"/>
      <c r="L18" s="200"/>
      <c r="M18" s="200"/>
      <c r="N18" s="200"/>
      <c r="O18" s="200"/>
    </row>
    <row r="19" spans="1:15" ht="12.75">
      <c r="A19" s="200"/>
      <c r="B19" s="200"/>
      <c r="C19" s="200"/>
      <c r="D19" s="200"/>
      <c r="E19" s="200"/>
      <c r="F19" s="200"/>
      <c r="G19" s="200"/>
      <c r="H19" s="200"/>
      <c r="I19" s="200"/>
      <c r="J19" s="200"/>
      <c r="K19" s="200"/>
      <c r="L19" s="200"/>
      <c r="M19" s="200"/>
      <c r="N19" s="200"/>
      <c r="O19" s="200"/>
    </row>
    <row r="20" spans="1:15" ht="12.75">
      <c r="A20" s="200"/>
      <c r="B20" s="200"/>
      <c r="C20" s="200"/>
      <c r="D20" s="200"/>
      <c r="E20" s="200"/>
      <c r="F20" s="200"/>
      <c r="G20" s="200"/>
      <c r="H20" s="200"/>
      <c r="I20" s="200"/>
      <c r="J20" s="200"/>
      <c r="K20" s="200"/>
      <c r="L20" s="200"/>
      <c r="M20" s="200"/>
      <c r="N20" s="200"/>
      <c r="O20" s="200"/>
    </row>
    <row r="21" spans="1:15" ht="12.75">
      <c r="A21" s="200"/>
      <c r="B21" s="200"/>
      <c r="C21" s="200"/>
      <c r="D21" s="200"/>
      <c r="E21" s="200"/>
      <c r="F21" s="200"/>
      <c r="G21" s="200"/>
      <c r="H21" s="200"/>
      <c r="I21" s="200"/>
      <c r="J21" s="200"/>
      <c r="K21" s="200"/>
      <c r="L21" s="200"/>
      <c r="M21" s="200"/>
      <c r="N21" s="200"/>
      <c r="O21" s="200"/>
    </row>
    <row r="22" spans="1:15" ht="12.75">
      <c r="A22" s="200"/>
      <c r="B22" s="200"/>
      <c r="C22" s="200"/>
      <c r="D22" s="200"/>
      <c r="E22" s="200"/>
      <c r="F22" s="200"/>
      <c r="G22" s="200"/>
      <c r="H22" s="200"/>
      <c r="I22" s="200"/>
      <c r="J22" s="200"/>
      <c r="K22" s="200"/>
      <c r="L22" s="200"/>
      <c r="M22" s="200"/>
      <c r="N22" s="200"/>
      <c r="O22" s="200"/>
    </row>
    <row r="23" spans="1:15" ht="12.75">
      <c r="A23" s="200"/>
      <c r="B23" s="200"/>
      <c r="C23" s="200"/>
      <c r="D23" s="200"/>
      <c r="E23" s="200"/>
      <c r="F23" s="200"/>
      <c r="G23" s="200"/>
      <c r="H23" s="200"/>
      <c r="I23" s="200"/>
      <c r="J23" s="200"/>
      <c r="K23" s="200"/>
      <c r="L23" s="200"/>
      <c r="M23" s="200"/>
      <c r="N23" s="200"/>
      <c r="O23" s="200"/>
    </row>
    <row r="24" spans="1:15" ht="12.75">
      <c r="A24" s="200"/>
      <c r="B24" s="200"/>
      <c r="C24" s="200"/>
      <c r="D24" s="200"/>
      <c r="E24" s="200"/>
      <c r="F24" s="200"/>
      <c r="G24" s="200"/>
      <c r="H24" s="200"/>
      <c r="I24" s="200"/>
      <c r="J24" s="200"/>
      <c r="K24" s="200"/>
      <c r="L24" s="200"/>
      <c r="M24" s="200"/>
      <c r="N24" s="200"/>
      <c r="O24" s="200"/>
    </row>
    <row r="25" spans="1:15" ht="12.75">
      <c r="A25" s="200"/>
      <c r="B25" s="200"/>
      <c r="C25" s="200"/>
      <c r="D25" s="200"/>
      <c r="E25" s="200"/>
      <c r="F25" s="200"/>
      <c r="G25" s="200"/>
      <c r="H25" s="200"/>
      <c r="I25" s="200"/>
      <c r="J25" s="200"/>
      <c r="K25" s="200"/>
      <c r="L25" s="200"/>
      <c r="M25" s="200"/>
      <c r="N25" s="200"/>
      <c r="O25" s="200"/>
    </row>
    <row r="26" spans="1:15" ht="12.75">
      <c r="A26" s="200"/>
      <c r="B26" s="200"/>
      <c r="C26" s="200"/>
      <c r="D26" s="200"/>
      <c r="E26" s="200"/>
      <c r="F26" s="200"/>
      <c r="G26" s="200"/>
      <c r="H26" s="200"/>
      <c r="I26" s="200"/>
      <c r="J26" s="200"/>
      <c r="K26" s="200"/>
      <c r="L26" s="200"/>
      <c r="M26" s="200"/>
      <c r="N26" s="200"/>
      <c r="O26" s="200"/>
    </row>
    <row r="27" spans="1:15" ht="12.75">
      <c r="A27" s="200"/>
      <c r="B27" s="200"/>
      <c r="C27" s="200"/>
      <c r="D27" s="200"/>
      <c r="E27" s="200"/>
      <c r="F27" s="200"/>
      <c r="G27" s="200"/>
      <c r="H27" s="200"/>
      <c r="I27" s="200"/>
      <c r="J27" s="200"/>
      <c r="K27" s="200"/>
      <c r="L27" s="200"/>
      <c r="M27" s="200"/>
      <c r="N27" s="200"/>
      <c r="O27" s="200"/>
    </row>
    <row r="28" spans="1:15" ht="12.75">
      <c r="A28" s="200"/>
      <c r="B28" s="200"/>
      <c r="C28" s="200"/>
      <c r="D28" s="200"/>
      <c r="E28" s="200"/>
      <c r="F28" s="200"/>
      <c r="G28" s="200"/>
      <c r="H28" s="200"/>
      <c r="I28" s="200"/>
      <c r="J28" s="200"/>
      <c r="K28" s="200"/>
      <c r="L28" s="200"/>
      <c r="M28" s="200"/>
      <c r="N28" s="200"/>
      <c r="O28" s="200"/>
    </row>
    <row r="29" spans="1:15" ht="12.75">
      <c r="A29" s="200"/>
      <c r="B29" s="200"/>
      <c r="C29" s="200"/>
      <c r="D29" s="200"/>
      <c r="E29" s="200"/>
      <c r="F29" s="200"/>
      <c r="G29" s="200"/>
      <c r="H29" s="200"/>
      <c r="I29" s="200"/>
      <c r="J29" s="200"/>
      <c r="K29" s="200"/>
      <c r="L29" s="200"/>
      <c r="M29" s="200"/>
      <c r="N29" s="200"/>
      <c r="O29" s="200"/>
    </row>
    <row r="30" spans="1:15" ht="12.75">
      <c r="A30" s="200"/>
      <c r="B30" s="200"/>
      <c r="C30" s="200"/>
      <c r="D30" s="200"/>
      <c r="E30" s="200"/>
      <c r="F30" s="200"/>
      <c r="G30" s="200"/>
      <c r="H30" s="200"/>
      <c r="I30" s="200"/>
      <c r="J30" s="200"/>
      <c r="K30" s="200"/>
      <c r="L30" s="200"/>
      <c r="M30" s="200"/>
      <c r="N30" s="200"/>
      <c r="O30" s="200"/>
    </row>
    <row r="31" spans="1:15" ht="12.75">
      <c r="A31" s="200"/>
      <c r="B31" s="200"/>
      <c r="C31" s="200"/>
      <c r="D31" s="200"/>
      <c r="E31" s="200"/>
      <c r="F31" s="200"/>
      <c r="G31" s="200"/>
      <c r="H31" s="200"/>
      <c r="I31" s="200"/>
      <c r="J31" s="200"/>
      <c r="K31" s="200"/>
      <c r="L31" s="200"/>
      <c r="M31" s="200"/>
      <c r="N31" s="200"/>
      <c r="O31" s="200"/>
    </row>
    <row r="32" spans="1:15" ht="12.75">
      <c r="A32" s="200"/>
      <c r="B32" s="200"/>
      <c r="C32" s="200"/>
      <c r="D32" s="200"/>
      <c r="E32" s="200"/>
      <c r="F32" s="200"/>
      <c r="G32" s="200"/>
      <c r="H32" s="200"/>
      <c r="I32" s="200"/>
      <c r="J32" s="200"/>
      <c r="K32" s="200"/>
      <c r="L32" s="200"/>
      <c r="M32" s="200"/>
      <c r="N32" s="200"/>
      <c r="O32" s="200"/>
    </row>
    <row r="33" spans="1:15" ht="12.75">
      <c r="A33" s="200"/>
      <c r="B33" s="200"/>
      <c r="C33" s="200"/>
      <c r="D33" s="200"/>
      <c r="E33" s="200"/>
      <c r="F33" s="200"/>
      <c r="G33" s="200"/>
      <c r="H33" s="200"/>
      <c r="I33" s="200"/>
      <c r="J33" s="200"/>
      <c r="K33" s="200"/>
      <c r="L33" s="200"/>
      <c r="M33" s="200"/>
      <c r="N33" s="200"/>
      <c r="O33" s="200"/>
    </row>
    <row r="34" spans="1:15" ht="12.75">
      <c r="A34" s="200"/>
      <c r="B34" s="200"/>
      <c r="C34" s="200"/>
      <c r="D34" s="200"/>
      <c r="E34" s="200"/>
      <c r="F34" s="200"/>
      <c r="G34" s="200"/>
      <c r="H34" s="200"/>
      <c r="I34" s="200"/>
      <c r="J34" s="200"/>
      <c r="K34" s="200"/>
      <c r="L34" s="200"/>
      <c r="M34" s="200"/>
      <c r="N34" s="200"/>
      <c r="O34" s="200"/>
    </row>
    <row r="35" spans="1:15" ht="12.75">
      <c r="A35" s="200"/>
      <c r="B35" s="200"/>
      <c r="C35" s="200"/>
      <c r="D35" s="200"/>
      <c r="E35" s="200"/>
      <c r="F35" s="200"/>
      <c r="G35" s="200"/>
      <c r="H35" s="200"/>
      <c r="I35" s="200"/>
      <c r="J35" s="200"/>
      <c r="K35" s="200"/>
      <c r="L35" s="200"/>
      <c r="M35" s="200"/>
      <c r="N35" s="200"/>
      <c r="O35" s="200"/>
    </row>
    <row r="36" spans="1:15" ht="12.75">
      <c r="A36" s="200"/>
      <c r="B36" s="200"/>
      <c r="C36" s="200"/>
      <c r="D36" s="200"/>
      <c r="E36" s="200"/>
      <c r="F36" s="200"/>
      <c r="G36" s="200"/>
      <c r="H36" s="200"/>
      <c r="I36" s="200"/>
      <c r="J36" s="200"/>
      <c r="K36" s="200"/>
      <c r="L36" s="200"/>
      <c r="M36" s="200"/>
      <c r="N36" s="200"/>
      <c r="O36" s="200"/>
    </row>
    <row r="37" spans="1:15" ht="12.75">
      <c r="A37" s="200"/>
      <c r="B37" s="200"/>
      <c r="C37" s="200"/>
      <c r="D37" s="200"/>
      <c r="E37" s="200"/>
      <c r="F37" s="200"/>
      <c r="G37" s="200"/>
      <c r="H37" s="200"/>
      <c r="I37" s="200"/>
      <c r="J37" s="200"/>
      <c r="K37" s="200"/>
      <c r="L37" s="200"/>
      <c r="M37" s="200"/>
      <c r="N37" s="200"/>
      <c r="O37" s="200"/>
    </row>
    <row r="38" spans="1:15" ht="12.75">
      <c r="A38" s="200"/>
      <c r="B38" s="200"/>
      <c r="C38" s="200"/>
      <c r="D38" s="200"/>
      <c r="E38" s="200"/>
      <c r="F38" s="200"/>
      <c r="G38" s="200"/>
      <c r="H38" s="200"/>
      <c r="I38" s="200"/>
      <c r="J38" s="200"/>
      <c r="K38" s="200"/>
      <c r="L38" s="200"/>
      <c r="M38" s="200"/>
      <c r="N38" s="200"/>
      <c r="O38" s="200"/>
    </row>
    <row r="39" spans="1:15" ht="12.75">
      <c r="A39" s="200"/>
      <c r="B39" s="200"/>
      <c r="C39" s="200"/>
      <c r="D39" s="200"/>
      <c r="E39" s="200"/>
      <c r="F39" s="200"/>
      <c r="G39" s="200"/>
      <c r="H39" s="200"/>
      <c r="I39" s="200"/>
      <c r="J39" s="200"/>
      <c r="K39" s="200"/>
      <c r="L39" s="200"/>
      <c r="M39" s="200"/>
      <c r="N39" s="200"/>
      <c r="O39" s="200"/>
    </row>
    <row r="40" spans="1:15" ht="12.75">
      <c r="A40" s="200"/>
      <c r="B40" s="200"/>
      <c r="C40" s="200"/>
      <c r="D40" s="200"/>
      <c r="E40" s="200"/>
      <c r="F40" s="200"/>
      <c r="G40" s="200"/>
      <c r="H40" s="200"/>
      <c r="I40" s="200"/>
      <c r="J40" s="200"/>
      <c r="K40" s="200"/>
      <c r="L40" s="200"/>
      <c r="M40" s="200"/>
      <c r="N40" s="200"/>
      <c r="O40" s="200"/>
    </row>
    <row r="41" spans="1:15" ht="12.75">
      <c r="A41" s="200"/>
      <c r="B41" s="200"/>
      <c r="C41" s="200"/>
      <c r="D41" s="200"/>
      <c r="E41" s="200"/>
      <c r="F41" s="200"/>
      <c r="G41" s="200"/>
      <c r="H41" s="200"/>
      <c r="I41" s="200"/>
      <c r="J41" s="200"/>
      <c r="K41" s="200"/>
      <c r="L41" s="200"/>
      <c r="M41" s="200"/>
      <c r="N41" s="200"/>
      <c r="O41" s="200"/>
    </row>
    <row r="42" spans="1:15" ht="12.75">
      <c r="A42" s="200"/>
      <c r="B42" s="200"/>
      <c r="C42" s="200"/>
      <c r="D42" s="200"/>
      <c r="E42" s="200"/>
      <c r="F42" s="200"/>
      <c r="G42" s="200"/>
      <c r="H42" s="200"/>
      <c r="I42" s="200"/>
      <c r="J42" s="200"/>
      <c r="K42" s="200"/>
      <c r="L42" s="200"/>
      <c r="M42" s="200"/>
      <c r="N42" s="200"/>
      <c r="O42" s="200"/>
    </row>
    <row r="43" spans="1:15" ht="12.75">
      <c r="A43" s="200"/>
      <c r="B43" s="200"/>
      <c r="C43" s="200"/>
      <c r="D43" s="200"/>
      <c r="E43" s="200"/>
      <c r="F43" s="200"/>
      <c r="G43" s="200"/>
      <c r="H43" s="200"/>
      <c r="I43" s="200"/>
      <c r="J43" s="200"/>
      <c r="K43" s="200"/>
      <c r="L43" s="200"/>
      <c r="M43" s="200"/>
      <c r="N43" s="200"/>
      <c r="O43" s="200"/>
    </row>
    <row r="44" spans="1:15" ht="12.75">
      <c r="A44" s="200"/>
      <c r="B44" s="200"/>
      <c r="C44" s="200"/>
      <c r="D44" s="200"/>
      <c r="E44" s="200"/>
      <c r="F44" s="200"/>
      <c r="G44" s="200"/>
      <c r="H44" s="200"/>
      <c r="I44" s="200"/>
      <c r="J44" s="200"/>
      <c r="K44" s="200"/>
      <c r="L44" s="200"/>
      <c r="M44" s="200"/>
      <c r="N44" s="200"/>
      <c r="O44" s="200"/>
    </row>
    <row r="45" spans="1:15" ht="12.75">
      <c r="A45" s="200"/>
      <c r="B45" s="200"/>
      <c r="C45" s="200"/>
      <c r="D45" s="200"/>
      <c r="E45" s="200"/>
      <c r="F45" s="200"/>
      <c r="G45" s="200"/>
      <c r="H45" s="200"/>
      <c r="I45" s="200"/>
      <c r="J45" s="200"/>
      <c r="K45" s="200"/>
      <c r="L45" s="200"/>
      <c r="M45" s="200"/>
      <c r="N45" s="200"/>
      <c r="O45" s="200"/>
    </row>
    <row r="46" spans="1:15" ht="12.75">
      <c r="A46" s="200"/>
      <c r="B46" s="200"/>
      <c r="C46" s="200"/>
      <c r="D46" s="200"/>
      <c r="E46" s="200"/>
      <c r="F46" s="200"/>
      <c r="G46" s="200"/>
      <c r="H46" s="200"/>
      <c r="I46" s="200"/>
      <c r="J46" s="200"/>
      <c r="K46" s="200"/>
      <c r="L46" s="200"/>
      <c r="M46" s="200"/>
      <c r="N46" s="200"/>
      <c r="O46" s="200"/>
    </row>
    <row r="47" spans="1:15" ht="12.75">
      <c r="A47" s="200"/>
      <c r="B47" s="200"/>
      <c r="C47" s="200"/>
      <c r="D47" s="200"/>
      <c r="E47" s="200"/>
      <c r="F47" s="200"/>
      <c r="G47" s="200"/>
      <c r="H47" s="200"/>
      <c r="I47" s="200"/>
      <c r="J47" s="200"/>
      <c r="K47" s="200"/>
      <c r="L47" s="200"/>
      <c r="M47" s="200"/>
      <c r="N47" s="200"/>
      <c r="O47" s="200"/>
    </row>
    <row r="48" spans="1:15" ht="12.75">
      <c r="A48" s="200"/>
      <c r="B48" s="200"/>
      <c r="C48" s="200"/>
      <c r="D48" s="200"/>
      <c r="E48" s="200"/>
      <c r="F48" s="200"/>
      <c r="G48" s="200"/>
      <c r="H48" s="200"/>
      <c r="I48" s="200"/>
      <c r="J48" s="200"/>
      <c r="K48" s="200"/>
      <c r="L48" s="200"/>
      <c r="M48" s="200"/>
      <c r="N48" s="200"/>
      <c r="O48" s="200"/>
    </row>
    <row r="49" spans="1:15" ht="12.75">
      <c r="A49" s="200"/>
      <c r="B49" s="200"/>
      <c r="C49" s="200"/>
      <c r="D49" s="200"/>
      <c r="E49" s="200"/>
      <c r="F49" s="200"/>
      <c r="G49" s="200"/>
      <c r="H49" s="200"/>
      <c r="I49" s="200"/>
      <c r="J49" s="200"/>
      <c r="K49" s="200"/>
      <c r="L49" s="200"/>
      <c r="M49" s="200"/>
      <c r="N49" s="200"/>
      <c r="O49" s="200"/>
    </row>
    <row r="50" spans="1:15" ht="12.75">
      <c r="A50" s="200"/>
      <c r="B50" s="200"/>
      <c r="C50" s="200"/>
      <c r="D50" s="200"/>
      <c r="E50" s="200"/>
      <c r="F50" s="200"/>
      <c r="G50" s="200"/>
      <c r="H50" s="200"/>
      <c r="I50" s="200"/>
      <c r="J50" s="200"/>
      <c r="K50" s="200"/>
      <c r="L50" s="200"/>
      <c r="M50" s="200"/>
      <c r="N50" s="200"/>
      <c r="O50" s="200"/>
    </row>
    <row r="51" spans="1:15" ht="12.75">
      <c r="A51" s="200"/>
      <c r="B51" s="200"/>
      <c r="C51" s="200"/>
      <c r="D51" s="200"/>
      <c r="E51" s="200"/>
      <c r="F51" s="200"/>
      <c r="G51" s="200"/>
      <c r="H51" s="200"/>
      <c r="I51" s="200"/>
      <c r="J51" s="200"/>
      <c r="K51" s="200"/>
      <c r="L51" s="200"/>
      <c r="M51" s="200"/>
      <c r="N51" s="200"/>
      <c r="O51" s="200"/>
    </row>
    <row r="52" spans="1:15" ht="12.75">
      <c r="A52" s="201"/>
      <c r="B52" s="201"/>
      <c r="C52" s="201"/>
      <c r="D52" s="201"/>
      <c r="E52" s="201"/>
      <c r="F52" s="201"/>
      <c r="G52" s="201"/>
      <c r="H52" s="201"/>
      <c r="I52" s="201"/>
      <c r="J52" s="201"/>
      <c r="K52" s="201"/>
      <c r="L52" s="201"/>
      <c r="M52" s="201"/>
      <c r="N52" s="201"/>
      <c r="O52" s="201"/>
    </row>
    <row r="53" spans="1:15" ht="12.75">
      <c r="A53" s="201"/>
      <c r="B53" s="201"/>
      <c r="C53" s="201"/>
      <c r="D53" s="201"/>
      <c r="E53" s="201"/>
      <c r="F53" s="201"/>
      <c r="G53" s="201"/>
      <c r="H53" s="201"/>
      <c r="I53" s="201"/>
      <c r="J53" s="201"/>
      <c r="K53" s="201"/>
      <c r="L53" s="201"/>
      <c r="M53" s="201"/>
      <c r="N53" s="201"/>
      <c r="O53" s="201"/>
    </row>
    <row r="54" spans="1:15" ht="12.75">
      <c r="A54" s="201"/>
      <c r="B54" s="201"/>
      <c r="C54" s="201"/>
      <c r="D54" s="201"/>
      <c r="E54" s="201"/>
      <c r="F54" s="201"/>
      <c r="G54" s="201"/>
      <c r="H54" s="201"/>
      <c r="I54" s="201"/>
      <c r="J54" s="201"/>
      <c r="K54" s="201"/>
      <c r="L54" s="201"/>
      <c r="M54" s="201"/>
      <c r="N54" s="201"/>
      <c r="O54" s="201"/>
    </row>
    <row r="55" spans="1:15" ht="12.75">
      <c r="A55" s="201"/>
      <c r="B55" s="201"/>
      <c r="C55" s="201"/>
      <c r="D55" s="201"/>
      <c r="E55" s="201"/>
      <c r="F55" s="201"/>
      <c r="G55" s="201"/>
      <c r="H55" s="201"/>
      <c r="I55" s="201"/>
      <c r="J55" s="201"/>
      <c r="K55" s="201"/>
      <c r="L55" s="201"/>
      <c r="M55" s="201"/>
      <c r="N55" s="201"/>
      <c r="O55" s="201"/>
    </row>
    <row r="56" spans="1:15" ht="12.75">
      <c r="A56" s="201"/>
      <c r="B56" s="201"/>
      <c r="C56" s="201"/>
      <c r="D56" s="201"/>
      <c r="E56" s="201"/>
      <c r="F56" s="201"/>
      <c r="G56" s="201"/>
      <c r="H56" s="201"/>
      <c r="I56" s="201"/>
      <c r="J56" s="201"/>
      <c r="K56" s="201"/>
      <c r="L56" s="201"/>
      <c r="M56" s="201"/>
      <c r="N56" s="201"/>
      <c r="O56" s="201"/>
    </row>
    <row r="57" spans="1:15" ht="12.75">
      <c r="A57" s="201"/>
      <c r="B57" s="201"/>
      <c r="C57" s="201"/>
      <c r="D57" s="201"/>
      <c r="E57" s="201"/>
      <c r="F57" s="201"/>
      <c r="G57" s="201"/>
      <c r="H57" s="201"/>
      <c r="I57" s="201"/>
      <c r="J57" s="201"/>
      <c r="K57" s="201"/>
      <c r="L57" s="201"/>
      <c r="M57" s="201"/>
      <c r="N57" s="201"/>
      <c r="O57" s="201"/>
    </row>
    <row r="58" spans="1:15" ht="12.75">
      <c r="A58" s="201"/>
      <c r="B58" s="201"/>
      <c r="C58" s="201"/>
      <c r="D58" s="201"/>
      <c r="E58" s="201"/>
      <c r="F58" s="201"/>
      <c r="G58" s="201"/>
      <c r="H58" s="201"/>
      <c r="I58" s="201"/>
      <c r="J58" s="201"/>
      <c r="K58" s="201"/>
      <c r="L58" s="201"/>
      <c r="M58" s="201"/>
      <c r="N58" s="201"/>
      <c r="O58" s="201"/>
    </row>
    <row r="59" spans="1:15" ht="12.75">
      <c r="A59" s="201"/>
      <c r="B59" s="201"/>
      <c r="C59" s="201"/>
      <c r="D59" s="201"/>
      <c r="E59" s="201"/>
      <c r="F59" s="201"/>
      <c r="G59" s="201"/>
      <c r="H59" s="201"/>
      <c r="I59" s="201"/>
      <c r="J59" s="201"/>
      <c r="K59" s="201"/>
      <c r="L59" s="201"/>
      <c r="M59" s="201"/>
      <c r="N59" s="201"/>
      <c r="O59" s="201"/>
    </row>
    <row r="60" spans="1:15" ht="12.75">
      <c r="A60" s="201"/>
      <c r="B60" s="201"/>
      <c r="C60" s="201"/>
      <c r="D60" s="201"/>
      <c r="E60" s="201"/>
      <c r="F60" s="201"/>
      <c r="G60" s="201"/>
      <c r="H60" s="201"/>
      <c r="I60" s="201"/>
      <c r="J60" s="201"/>
      <c r="K60" s="201"/>
      <c r="L60" s="201"/>
      <c r="M60" s="201"/>
      <c r="N60" s="201"/>
      <c r="O60" s="201"/>
    </row>
    <row r="61" spans="1:15" ht="12.75">
      <c r="A61" s="201"/>
      <c r="B61" s="201"/>
      <c r="C61" s="201"/>
      <c r="D61" s="201"/>
      <c r="E61" s="201"/>
      <c r="F61" s="201"/>
      <c r="G61" s="201"/>
      <c r="H61" s="201"/>
      <c r="I61" s="201"/>
      <c r="J61" s="201"/>
      <c r="K61" s="201"/>
      <c r="L61" s="201"/>
      <c r="M61" s="201"/>
      <c r="N61" s="201"/>
      <c r="O61" s="201"/>
    </row>
    <row r="62" spans="1:15" ht="12.75">
      <c r="A62" s="201"/>
      <c r="B62" s="201"/>
      <c r="C62" s="201"/>
      <c r="D62" s="201"/>
      <c r="E62" s="201"/>
      <c r="F62" s="201"/>
      <c r="G62" s="201"/>
      <c r="H62" s="201"/>
      <c r="I62" s="201"/>
      <c r="J62" s="201"/>
      <c r="K62" s="201"/>
      <c r="L62" s="201"/>
      <c r="M62" s="201"/>
      <c r="N62" s="201"/>
      <c r="O62" s="201"/>
    </row>
    <row r="63" spans="1:15" ht="12.75">
      <c r="A63" s="201"/>
      <c r="B63" s="201"/>
      <c r="C63" s="201"/>
      <c r="D63" s="201"/>
      <c r="E63" s="201"/>
      <c r="F63" s="201"/>
      <c r="G63" s="201"/>
      <c r="H63" s="201"/>
      <c r="I63" s="201"/>
      <c r="J63" s="201"/>
      <c r="K63" s="201"/>
      <c r="L63" s="201"/>
      <c r="M63" s="201"/>
      <c r="N63" s="201"/>
      <c r="O63" s="201"/>
    </row>
    <row r="64" spans="1:15" ht="12.75">
      <c r="A64" s="201"/>
      <c r="B64" s="201"/>
      <c r="C64" s="201"/>
      <c r="D64" s="201"/>
      <c r="E64" s="201"/>
      <c r="F64" s="201"/>
      <c r="G64" s="201"/>
      <c r="H64" s="201"/>
      <c r="I64" s="201"/>
      <c r="J64" s="201"/>
      <c r="K64" s="201"/>
      <c r="L64" s="201"/>
      <c r="M64" s="201"/>
      <c r="N64" s="201"/>
      <c r="O64" s="201"/>
    </row>
    <row r="65" spans="1:15" ht="12.75">
      <c r="A65" s="201"/>
      <c r="B65" s="201"/>
      <c r="C65" s="201"/>
      <c r="D65" s="201"/>
      <c r="E65" s="201"/>
      <c r="F65" s="201"/>
      <c r="G65" s="201"/>
      <c r="H65" s="201"/>
      <c r="I65" s="201"/>
      <c r="J65" s="201"/>
      <c r="K65" s="201"/>
      <c r="L65" s="201"/>
      <c r="M65" s="201"/>
      <c r="N65" s="201"/>
      <c r="O65" s="201"/>
    </row>
  </sheetData>
  <sheetProtection/>
  <mergeCells count="1">
    <mergeCell ref="A1:O6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 Southeastern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Hourly Employee Timesheet</dc:title>
  <dc:subject>Hourly Timesheet</dc:subject>
  <dc:creator>Nova Southeastern University</dc:creator>
  <cp:keywords>hourly, employee, full-time, full time, timesheet</cp:keywords>
  <dc:description/>
  <cp:lastModifiedBy>Jay</cp:lastModifiedBy>
  <cp:lastPrinted>2004-10-06T19:27:32Z</cp:lastPrinted>
  <dcterms:created xsi:type="dcterms:W3CDTF">1998-10-15T17:36:36Z</dcterms:created>
  <dcterms:modified xsi:type="dcterms:W3CDTF">2008-05-13T14:00:55Z</dcterms:modified>
  <cp:category>Payroll</cp:category>
  <cp:version/>
  <cp:contentType/>
  <cp:contentStatus/>
</cp:coreProperties>
</file>